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D:\teknik_bilimler_DDP\"/>
    </mc:Choice>
  </mc:AlternateContent>
  <workbookProtection lockStructure="1"/>
  <bookViews>
    <workbookView xWindow="0" yWindow="0" windowWidth="20490" windowHeight="7665" tabRatio="683"/>
  </bookViews>
  <sheets>
    <sheet name="1S" sheetId="12" r:id="rId1"/>
    <sheet name="Hesaplama" sheetId="18" r:id="rId2"/>
  </sheets>
  <calcPr calcId="162913"/>
</workbook>
</file>

<file path=xl/calcChain.xml><?xml version="1.0" encoding="utf-8"?>
<calcChain xmlns="http://schemas.openxmlformats.org/spreadsheetml/2006/main">
  <c r="F119" i="12" l="1"/>
  <c r="G119" i="12"/>
  <c r="H119" i="12"/>
  <c r="I119" i="12"/>
  <c r="J119" i="12"/>
  <c r="K119" i="12"/>
  <c r="L119" i="12"/>
  <c r="M119" i="12"/>
  <c r="N119" i="12"/>
  <c r="E119" i="12"/>
  <c r="F114" i="12"/>
  <c r="G114" i="12"/>
  <c r="H114" i="12"/>
  <c r="I114" i="12"/>
  <c r="J114" i="12"/>
  <c r="K114" i="12"/>
  <c r="L114" i="12"/>
  <c r="M114" i="12"/>
  <c r="N114" i="12"/>
  <c r="E114" i="12"/>
  <c r="P94" i="18" l="1"/>
  <c r="P95" i="18"/>
  <c r="P96" i="18"/>
  <c r="P97" i="18"/>
  <c r="P98" i="18"/>
  <c r="P99" i="18"/>
  <c r="P100" i="18"/>
  <c r="P101" i="18"/>
  <c r="P102" i="18"/>
  <c r="P103" i="18"/>
  <c r="P104" i="18"/>
  <c r="P105" i="18"/>
  <c r="O94" i="18"/>
  <c r="O95" i="18"/>
  <c r="O96" i="18"/>
  <c r="O97" i="18"/>
  <c r="O98" i="18"/>
  <c r="O99" i="18"/>
  <c r="O100" i="18"/>
  <c r="O101" i="18"/>
  <c r="O102" i="18"/>
  <c r="O103" i="18"/>
  <c r="O104" i="18"/>
  <c r="O105" i="18"/>
  <c r="N94" i="18"/>
  <c r="N95" i="18"/>
  <c r="N96" i="18"/>
  <c r="N97" i="18"/>
  <c r="N98" i="18"/>
  <c r="N99" i="18"/>
  <c r="N100" i="18"/>
  <c r="N101" i="18"/>
  <c r="N102" i="18"/>
  <c r="N103" i="18"/>
  <c r="N104" i="18"/>
  <c r="N105" i="18"/>
  <c r="M94" i="18"/>
  <c r="M95" i="18"/>
  <c r="M96" i="18"/>
  <c r="M97" i="18"/>
  <c r="M98" i="18"/>
  <c r="M99" i="18"/>
  <c r="M100" i="18"/>
  <c r="M101" i="18"/>
  <c r="M102" i="18"/>
  <c r="M103" i="18"/>
  <c r="M104" i="18"/>
  <c r="M105" i="18"/>
  <c r="L94" i="18"/>
  <c r="L95" i="18"/>
  <c r="L96" i="18"/>
  <c r="L97" i="18"/>
  <c r="L98" i="18"/>
  <c r="L99" i="18"/>
  <c r="L100" i="18"/>
  <c r="L101" i="18"/>
  <c r="L102" i="18"/>
  <c r="L103" i="18"/>
  <c r="L104" i="18"/>
  <c r="L105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J94" i="18"/>
  <c r="J95" i="18"/>
  <c r="J96" i="18"/>
  <c r="J97" i="18"/>
  <c r="J98" i="18"/>
  <c r="J99" i="18"/>
  <c r="J100" i="18"/>
  <c r="J101" i="18"/>
  <c r="J102" i="18"/>
  <c r="J103" i="18"/>
  <c r="J104" i="18"/>
  <c r="J105" i="18"/>
  <c r="I94" i="18"/>
  <c r="I95" i="18"/>
  <c r="I96" i="18"/>
  <c r="I97" i="18"/>
  <c r="I98" i="18"/>
  <c r="I99" i="18"/>
  <c r="I100" i="18"/>
  <c r="I101" i="18"/>
  <c r="I102" i="18"/>
  <c r="I103" i="18"/>
  <c r="I104" i="18"/>
  <c r="I105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P68" i="18"/>
  <c r="P69" i="18"/>
  <c r="P70" i="18"/>
  <c r="P71" i="18"/>
  <c r="P72" i="18"/>
  <c r="P73" i="18"/>
  <c r="P74" i="18"/>
  <c r="P75" i="18"/>
  <c r="P76" i="18"/>
  <c r="P77" i="18"/>
  <c r="P78" i="18"/>
  <c r="P79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N68" i="18"/>
  <c r="N69" i="18"/>
  <c r="N70" i="18"/>
  <c r="N71" i="18"/>
  <c r="N72" i="18"/>
  <c r="N73" i="18"/>
  <c r="N74" i="18"/>
  <c r="N75" i="18"/>
  <c r="N76" i="18"/>
  <c r="N77" i="18"/>
  <c r="N78" i="18"/>
  <c r="N79" i="18"/>
  <c r="M68" i="18"/>
  <c r="M69" i="18"/>
  <c r="M70" i="18"/>
  <c r="M71" i="18"/>
  <c r="M72" i="18"/>
  <c r="M73" i="18"/>
  <c r="M74" i="18"/>
  <c r="M75" i="18"/>
  <c r="M76" i="18"/>
  <c r="M77" i="18"/>
  <c r="M78" i="18"/>
  <c r="M79" i="18"/>
  <c r="L68" i="18"/>
  <c r="L69" i="18"/>
  <c r="L70" i="18"/>
  <c r="L71" i="18"/>
  <c r="L72" i="18"/>
  <c r="L73" i="18"/>
  <c r="L74" i="18"/>
  <c r="L75" i="18"/>
  <c r="L76" i="18"/>
  <c r="L77" i="18"/>
  <c r="L78" i="18"/>
  <c r="L79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P41" i="18"/>
  <c r="P42" i="18"/>
  <c r="P43" i="18"/>
  <c r="P44" i="18"/>
  <c r="P45" i="18"/>
  <c r="P46" i="18"/>
  <c r="P47" i="18"/>
  <c r="P48" i="18"/>
  <c r="P49" i="18"/>
  <c r="P50" i="18"/>
  <c r="P51" i="18"/>
  <c r="P52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L52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Q49" i="12" l="1"/>
  <c r="P93" i="18"/>
  <c r="O93" i="18"/>
  <c r="N93" i="18"/>
  <c r="M93" i="18"/>
  <c r="L93" i="18"/>
  <c r="K93" i="18"/>
  <c r="J93" i="18"/>
  <c r="I93" i="18"/>
  <c r="H93" i="18"/>
  <c r="Q95" i="18"/>
  <c r="Q96" i="18"/>
  <c r="Q98" i="18"/>
  <c r="Q99" i="18"/>
  <c r="Q100" i="18"/>
  <c r="Q101" i="18"/>
  <c r="Q102" i="18"/>
  <c r="Q103" i="18"/>
  <c r="Q104" i="18"/>
  <c r="Q105" i="18"/>
  <c r="G93" i="18"/>
  <c r="P67" i="18"/>
  <c r="O67" i="18"/>
  <c r="N67" i="18"/>
  <c r="M67" i="18"/>
  <c r="L67" i="18"/>
  <c r="K67" i="18"/>
  <c r="J67" i="18"/>
  <c r="I67" i="18"/>
  <c r="H67" i="18"/>
  <c r="G67" i="18"/>
  <c r="N40" i="18"/>
  <c r="B72" i="18"/>
  <c r="B73" i="18"/>
  <c r="C73" i="18" s="1"/>
  <c r="B74" i="18"/>
  <c r="C74" i="18" s="1"/>
  <c r="B75" i="18"/>
  <c r="C75" i="18" s="1"/>
  <c r="B76" i="18"/>
  <c r="C76" i="18" s="1"/>
  <c r="B77" i="18"/>
  <c r="C77" i="18" s="1"/>
  <c r="B78" i="18"/>
  <c r="C78" i="18" s="1"/>
  <c r="B79" i="18"/>
  <c r="C79" i="18" s="1"/>
  <c r="B80" i="18"/>
  <c r="C80" i="18" s="1"/>
  <c r="B81" i="18"/>
  <c r="C81" i="18" s="1"/>
  <c r="B82" i="18"/>
  <c r="C82" i="18" s="1"/>
  <c r="B83" i="18"/>
  <c r="C83" i="18" s="1"/>
  <c r="B84" i="18"/>
  <c r="C84" i="18" s="1"/>
  <c r="B85" i="18"/>
  <c r="C85" i="18" s="1"/>
  <c r="B86" i="18"/>
  <c r="C86" i="18" s="1"/>
  <c r="B87" i="18"/>
  <c r="C87" i="18" s="1"/>
  <c r="B88" i="18"/>
  <c r="C88" i="18" s="1"/>
  <c r="B89" i="18"/>
  <c r="C89" i="18" s="1"/>
  <c r="B90" i="18"/>
  <c r="C90" i="18" s="1"/>
  <c r="B91" i="18"/>
  <c r="C91" i="18" s="1"/>
  <c r="B92" i="18"/>
  <c r="C92" i="18" s="1"/>
  <c r="B93" i="18"/>
  <c r="C93" i="18" s="1"/>
  <c r="B94" i="18"/>
  <c r="C94" i="18" s="1"/>
  <c r="B95" i="18"/>
  <c r="C95" i="18" s="1"/>
  <c r="B96" i="18"/>
  <c r="C96" i="18" s="1"/>
  <c r="B97" i="18"/>
  <c r="C97" i="18" s="1"/>
  <c r="B98" i="18"/>
  <c r="C98" i="18" s="1"/>
  <c r="B99" i="18"/>
  <c r="C99" i="18" s="1"/>
  <c r="B100" i="18"/>
  <c r="C100" i="18" s="1"/>
  <c r="B101" i="18"/>
  <c r="C101" i="18" s="1"/>
  <c r="B102" i="18"/>
  <c r="C102" i="18" s="1"/>
  <c r="B103" i="18"/>
  <c r="C103" i="18" s="1"/>
  <c r="B104" i="18"/>
  <c r="C104" i="18" s="1"/>
  <c r="B105" i="18"/>
  <c r="C105" i="18" s="1"/>
  <c r="B106" i="18"/>
  <c r="C106" i="18" s="1"/>
  <c r="B107" i="18"/>
  <c r="C107" i="18" s="1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K30" i="18"/>
  <c r="L30" i="18"/>
  <c r="M30" i="18"/>
  <c r="N30" i="18"/>
  <c r="O30" i="18"/>
  <c r="P30" i="18"/>
  <c r="J31" i="18"/>
  <c r="K31" i="18"/>
  <c r="L31" i="18"/>
  <c r="M31" i="18"/>
  <c r="N31" i="18"/>
  <c r="O31" i="18"/>
  <c r="P31" i="18"/>
  <c r="L32" i="18"/>
  <c r="M32" i="18"/>
  <c r="N32" i="18"/>
  <c r="O32" i="18"/>
  <c r="P32" i="18"/>
  <c r="M33" i="18"/>
  <c r="N33" i="18"/>
  <c r="O33" i="18"/>
  <c r="P33" i="18"/>
  <c r="G34" i="18"/>
  <c r="H34" i="18"/>
  <c r="I34" i="18"/>
  <c r="J34" i="18"/>
  <c r="L34" i="18"/>
  <c r="M34" i="18"/>
  <c r="N34" i="18"/>
  <c r="O34" i="18"/>
  <c r="P34" i="18"/>
  <c r="G35" i="18"/>
  <c r="H35" i="18"/>
  <c r="I35" i="18"/>
  <c r="J35" i="18"/>
  <c r="K35" i="18"/>
  <c r="L35" i="18"/>
  <c r="M35" i="18"/>
  <c r="N35" i="18"/>
  <c r="O35" i="18"/>
  <c r="P35" i="18"/>
  <c r="G36" i="18"/>
  <c r="H36" i="18"/>
  <c r="I36" i="18"/>
  <c r="J36" i="18"/>
  <c r="K36" i="18"/>
  <c r="L36" i="18"/>
  <c r="M36" i="18"/>
  <c r="N36" i="18"/>
  <c r="O36" i="18"/>
  <c r="P36" i="18"/>
  <c r="G37" i="18"/>
  <c r="H37" i="18"/>
  <c r="I37" i="18"/>
  <c r="J37" i="18"/>
  <c r="K37" i="18"/>
  <c r="L37" i="18"/>
  <c r="M37" i="18"/>
  <c r="N37" i="18"/>
  <c r="O37" i="18"/>
  <c r="P37" i="18"/>
  <c r="G38" i="18"/>
  <c r="H38" i="18"/>
  <c r="I38" i="18"/>
  <c r="J38" i="18"/>
  <c r="K38" i="18"/>
  <c r="L38" i="18"/>
  <c r="M38" i="18"/>
  <c r="N38" i="18"/>
  <c r="O38" i="18"/>
  <c r="P38" i="18"/>
  <c r="G39" i="18"/>
  <c r="H39" i="18"/>
  <c r="I39" i="18"/>
  <c r="J39" i="18"/>
  <c r="K39" i="18"/>
  <c r="L39" i="18"/>
  <c r="M39" i="18"/>
  <c r="N39" i="18"/>
  <c r="O39" i="18"/>
  <c r="P39" i="18"/>
  <c r="G40" i="18"/>
  <c r="H40" i="18"/>
  <c r="I40" i="18"/>
  <c r="J40" i="18"/>
  <c r="K40" i="18"/>
  <c r="M40" i="18"/>
  <c r="O40" i="18"/>
  <c r="P40" i="18"/>
  <c r="K57" i="18"/>
  <c r="L57" i="18"/>
  <c r="M57" i="18"/>
  <c r="N57" i="18"/>
  <c r="O57" i="18"/>
  <c r="P57" i="18"/>
  <c r="J58" i="18"/>
  <c r="K58" i="18"/>
  <c r="L58" i="18"/>
  <c r="M58" i="18"/>
  <c r="N58" i="18"/>
  <c r="O58" i="18"/>
  <c r="P58" i="18"/>
  <c r="L59" i="18"/>
  <c r="M59" i="18"/>
  <c r="N59" i="18"/>
  <c r="O59" i="18"/>
  <c r="P59" i="18"/>
  <c r="M60" i="18"/>
  <c r="N60" i="18"/>
  <c r="O60" i="18"/>
  <c r="P60" i="18"/>
  <c r="G61" i="18"/>
  <c r="H61" i="18"/>
  <c r="I61" i="18"/>
  <c r="J61" i="18"/>
  <c r="L61" i="18"/>
  <c r="M61" i="18"/>
  <c r="N61" i="18"/>
  <c r="O61" i="18"/>
  <c r="P61" i="18"/>
  <c r="G62" i="18"/>
  <c r="H62" i="18"/>
  <c r="I62" i="18"/>
  <c r="J62" i="18"/>
  <c r="K62" i="18"/>
  <c r="L62" i="18"/>
  <c r="M62" i="18"/>
  <c r="N62" i="18"/>
  <c r="O62" i="18"/>
  <c r="P62" i="18"/>
  <c r="G63" i="18"/>
  <c r="H63" i="18"/>
  <c r="I63" i="18"/>
  <c r="J63" i="18"/>
  <c r="K63" i="18"/>
  <c r="L63" i="18"/>
  <c r="M63" i="18"/>
  <c r="N63" i="18"/>
  <c r="O63" i="18"/>
  <c r="P63" i="18"/>
  <c r="G64" i="18"/>
  <c r="H64" i="18"/>
  <c r="I64" i="18"/>
  <c r="J64" i="18"/>
  <c r="K64" i="18"/>
  <c r="L64" i="18"/>
  <c r="M64" i="18"/>
  <c r="N64" i="18"/>
  <c r="O64" i="18"/>
  <c r="P64" i="18"/>
  <c r="G65" i="18"/>
  <c r="H65" i="18"/>
  <c r="I65" i="18"/>
  <c r="J65" i="18"/>
  <c r="K65" i="18"/>
  <c r="L65" i="18"/>
  <c r="M65" i="18"/>
  <c r="N65" i="18"/>
  <c r="O65" i="18"/>
  <c r="P65" i="18"/>
  <c r="G66" i="18"/>
  <c r="H66" i="18"/>
  <c r="I66" i="18"/>
  <c r="J66" i="18"/>
  <c r="K66" i="18"/>
  <c r="L66" i="18"/>
  <c r="M66" i="18"/>
  <c r="N66" i="18"/>
  <c r="O66" i="18"/>
  <c r="P66" i="18"/>
  <c r="G83" i="18"/>
  <c r="H83" i="18"/>
  <c r="I83" i="18"/>
  <c r="J83" i="18"/>
  <c r="K83" i="18"/>
  <c r="L83" i="18"/>
  <c r="M83" i="18"/>
  <c r="N83" i="18"/>
  <c r="O83" i="18"/>
  <c r="P83" i="18"/>
  <c r="G84" i="18"/>
  <c r="H84" i="18"/>
  <c r="I84" i="18"/>
  <c r="J84" i="18"/>
  <c r="K84" i="18"/>
  <c r="L84" i="18"/>
  <c r="M84" i="18"/>
  <c r="N84" i="18"/>
  <c r="O84" i="18"/>
  <c r="P84" i="18"/>
  <c r="G85" i="18"/>
  <c r="H85" i="18"/>
  <c r="I85" i="18"/>
  <c r="J85" i="18"/>
  <c r="K85" i="18"/>
  <c r="L85" i="18"/>
  <c r="M85" i="18"/>
  <c r="N85" i="18"/>
  <c r="O85" i="18"/>
  <c r="P85" i="18"/>
  <c r="G86" i="18"/>
  <c r="H86" i="18"/>
  <c r="I86" i="18"/>
  <c r="J86" i="18"/>
  <c r="K86" i="18"/>
  <c r="L86" i="18"/>
  <c r="M86" i="18"/>
  <c r="N86" i="18"/>
  <c r="O86" i="18"/>
  <c r="P86" i="18"/>
  <c r="G87" i="18"/>
  <c r="H87" i="18"/>
  <c r="I87" i="18"/>
  <c r="J87" i="18"/>
  <c r="K87" i="18"/>
  <c r="L87" i="18"/>
  <c r="M87" i="18"/>
  <c r="N87" i="18"/>
  <c r="O87" i="18"/>
  <c r="P87" i="18"/>
  <c r="G88" i="18"/>
  <c r="H88" i="18"/>
  <c r="I88" i="18"/>
  <c r="J88" i="18"/>
  <c r="K88" i="18"/>
  <c r="L88" i="18"/>
  <c r="M88" i="18"/>
  <c r="N88" i="18"/>
  <c r="O88" i="18"/>
  <c r="P88" i="18"/>
  <c r="G89" i="18"/>
  <c r="H89" i="18"/>
  <c r="I89" i="18"/>
  <c r="J89" i="18"/>
  <c r="K89" i="18"/>
  <c r="L89" i="18"/>
  <c r="M89" i="18"/>
  <c r="N89" i="18"/>
  <c r="O89" i="18"/>
  <c r="P89" i="18"/>
  <c r="G90" i="18"/>
  <c r="H90" i="18"/>
  <c r="I90" i="18"/>
  <c r="J90" i="18"/>
  <c r="K90" i="18"/>
  <c r="L90" i="18"/>
  <c r="M90" i="18"/>
  <c r="N90" i="18"/>
  <c r="O90" i="18"/>
  <c r="P90" i="18"/>
  <c r="G91" i="18"/>
  <c r="H91" i="18"/>
  <c r="I91" i="18"/>
  <c r="J91" i="18"/>
  <c r="K91" i="18"/>
  <c r="L91" i="18"/>
  <c r="M91" i="18"/>
  <c r="N91" i="18"/>
  <c r="O91" i="18"/>
  <c r="P91" i="18"/>
  <c r="G92" i="18"/>
  <c r="H92" i="18"/>
  <c r="I92" i="18"/>
  <c r="J92" i="18"/>
  <c r="K92" i="18"/>
  <c r="L92" i="18"/>
  <c r="M92" i="18"/>
  <c r="N92" i="18"/>
  <c r="O92" i="18"/>
  <c r="P92" i="18"/>
  <c r="G1" i="18"/>
  <c r="H1" i="18"/>
  <c r="I1" i="18"/>
  <c r="J1" i="18"/>
  <c r="K1" i="18"/>
  <c r="L1" i="18"/>
  <c r="M1" i="18"/>
  <c r="N1" i="18"/>
  <c r="O1" i="18"/>
  <c r="P1" i="18"/>
  <c r="G8" i="18"/>
  <c r="H8" i="18"/>
  <c r="I8" i="18"/>
  <c r="J8" i="18"/>
  <c r="K8" i="18"/>
  <c r="L8" i="18"/>
  <c r="M8" i="18"/>
  <c r="W9" i="18" s="1"/>
  <c r="N8" i="18"/>
  <c r="X11" i="18" s="1"/>
  <c r="O8" i="18"/>
  <c r="Y9" i="18" s="1"/>
  <c r="P8" i="18"/>
  <c r="Z13" i="18" s="1"/>
  <c r="B45" i="18"/>
  <c r="C45" i="18" s="1"/>
  <c r="B46" i="18"/>
  <c r="C46" i="18" s="1"/>
  <c r="B47" i="18"/>
  <c r="C47" i="18" s="1"/>
  <c r="B48" i="18"/>
  <c r="C48" i="18" s="1"/>
  <c r="B49" i="18"/>
  <c r="C49" i="18" s="1"/>
  <c r="B50" i="18"/>
  <c r="C50" i="18" s="1"/>
  <c r="B51" i="18"/>
  <c r="C51" i="18" s="1"/>
  <c r="B52" i="18"/>
  <c r="C52" i="18" s="1"/>
  <c r="B53" i="18"/>
  <c r="C53" i="18" s="1"/>
  <c r="B54" i="18"/>
  <c r="C54" i="18" s="1"/>
  <c r="B55" i="18"/>
  <c r="C55" i="18" s="1"/>
  <c r="B56" i="18"/>
  <c r="C56" i="18" s="1"/>
  <c r="B57" i="18"/>
  <c r="C57" i="18" s="1"/>
  <c r="B58" i="18"/>
  <c r="C58" i="18" s="1"/>
  <c r="B59" i="18"/>
  <c r="C59" i="18" s="1"/>
  <c r="B60" i="18"/>
  <c r="C60" i="18" s="1"/>
  <c r="B61" i="18"/>
  <c r="C61" i="18" s="1"/>
  <c r="B62" i="18"/>
  <c r="C62" i="18" s="1"/>
  <c r="B63" i="18"/>
  <c r="C63" i="18" s="1"/>
  <c r="B64" i="18"/>
  <c r="C64" i="18" s="1"/>
  <c r="B65" i="18"/>
  <c r="C65" i="18" s="1"/>
  <c r="B66" i="18"/>
  <c r="C66" i="18" s="1"/>
  <c r="B67" i="18"/>
  <c r="C67" i="18" s="1"/>
  <c r="B68" i="18"/>
  <c r="C68" i="18" s="1"/>
  <c r="B69" i="18"/>
  <c r="C69" i="18" s="1"/>
  <c r="B70" i="18"/>
  <c r="C70" i="18" s="1"/>
  <c r="B71" i="18"/>
  <c r="C71" i="18" s="1"/>
  <c r="C72" i="18"/>
  <c r="AM111" i="12" l="1"/>
  <c r="AM13" i="12"/>
  <c r="AM17" i="12"/>
  <c r="AM21" i="12"/>
  <c r="AM25" i="12"/>
  <c r="AM29" i="12"/>
  <c r="AM33" i="12"/>
  <c r="AM37" i="12"/>
  <c r="AM41" i="12"/>
  <c r="AM45" i="12"/>
  <c r="AM49" i="12"/>
  <c r="AM53" i="12"/>
  <c r="AM57" i="12"/>
  <c r="AM61" i="12"/>
  <c r="AM65" i="12"/>
  <c r="AM69" i="12"/>
  <c r="AM73" i="12"/>
  <c r="AM77" i="12"/>
  <c r="AM81" i="12"/>
  <c r="AM85" i="12"/>
  <c r="AM89" i="12"/>
  <c r="AM93" i="12"/>
  <c r="AM97" i="12"/>
  <c r="AM101" i="12"/>
  <c r="AM105" i="12"/>
  <c r="AM109" i="12"/>
  <c r="AM14" i="12"/>
  <c r="AM18" i="12"/>
  <c r="AM22" i="12"/>
  <c r="AM26" i="12"/>
  <c r="AM30" i="12"/>
  <c r="AM34" i="12"/>
  <c r="AM38" i="12"/>
  <c r="AM42" i="12"/>
  <c r="AM46" i="12"/>
  <c r="AM50" i="12"/>
  <c r="AM54" i="12"/>
  <c r="AM58" i="12"/>
  <c r="AM62" i="12"/>
  <c r="AM66" i="12"/>
  <c r="AM70" i="12"/>
  <c r="AM74" i="12"/>
  <c r="AM78" i="12"/>
  <c r="AM82" i="12"/>
  <c r="AM86" i="12"/>
  <c r="AM90" i="12"/>
  <c r="AM94" i="12"/>
  <c r="AM98" i="12"/>
  <c r="AM102" i="12"/>
  <c r="AM106" i="12"/>
  <c r="AM110" i="12"/>
  <c r="AM15" i="12"/>
  <c r="AM19" i="12"/>
  <c r="AM23" i="12"/>
  <c r="AM27" i="12"/>
  <c r="AM31" i="12"/>
  <c r="AM35" i="12"/>
  <c r="AM39" i="12"/>
  <c r="AM43" i="12"/>
  <c r="AM47" i="12"/>
  <c r="AM51" i="12"/>
  <c r="AM55" i="12"/>
  <c r="AM59" i="12"/>
  <c r="AM63" i="12"/>
  <c r="AM67" i="12"/>
  <c r="AM71" i="12"/>
  <c r="AM75" i="12"/>
  <c r="AM79" i="12"/>
  <c r="AM83" i="12"/>
  <c r="AM87" i="12"/>
  <c r="AM91" i="12"/>
  <c r="AM95" i="12"/>
  <c r="AM99" i="12"/>
  <c r="AM103" i="12"/>
  <c r="AM107" i="12"/>
  <c r="AM12" i="12"/>
  <c r="AM16" i="12"/>
  <c r="AM20" i="12"/>
  <c r="AM24" i="12"/>
  <c r="AM28" i="12"/>
  <c r="AM32" i="12"/>
  <c r="AM36" i="12"/>
  <c r="AM40" i="12"/>
  <c r="AM44" i="12"/>
  <c r="AM48" i="12"/>
  <c r="AM52" i="12"/>
  <c r="AM56" i="12"/>
  <c r="AM60" i="12"/>
  <c r="AM64" i="12"/>
  <c r="AM68" i="12"/>
  <c r="AM72" i="12"/>
  <c r="AM76" i="12"/>
  <c r="AM80" i="12"/>
  <c r="AM84" i="12"/>
  <c r="AM88" i="12"/>
  <c r="AM92" i="12"/>
  <c r="AM96" i="12"/>
  <c r="AM100" i="12"/>
  <c r="AM104" i="12"/>
  <c r="AM108" i="12"/>
  <c r="AI13" i="12"/>
  <c r="AI17" i="12"/>
  <c r="AI21" i="12"/>
  <c r="AI25" i="12"/>
  <c r="AI29" i="12"/>
  <c r="AI33" i="12"/>
  <c r="AI37" i="12"/>
  <c r="AI41" i="12"/>
  <c r="AI45" i="12"/>
  <c r="AI49" i="12"/>
  <c r="AI53" i="12"/>
  <c r="AI57" i="12"/>
  <c r="AI61" i="12"/>
  <c r="AI65" i="12"/>
  <c r="AI69" i="12"/>
  <c r="AI73" i="12"/>
  <c r="AI77" i="12"/>
  <c r="AI81" i="12"/>
  <c r="AI85" i="12"/>
  <c r="AI89" i="12"/>
  <c r="AI93" i="12"/>
  <c r="AI97" i="12"/>
  <c r="AI101" i="12"/>
  <c r="AI105" i="12"/>
  <c r="AI109" i="12"/>
  <c r="AI15" i="12"/>
  <c r="AI19" i="12"/>
  <c r="AI23" i="12"/>
  <c r="AI27" i="12"/>
  <c r="AI31" i="12"/>
  <c r="AI35" i="12"/>
  <c r="AI39" i="12"/>
  <c r="AI43" i="12"/>
  <c r="AI47" i="12"/>
  <c r="AI51" i="12"/>
  <c r="AI55" i="12"/>
  <c r="AI59" i="12"/>
  <c r="AI63" i="12"/>
  <c r="AI67" i="12"/>
  <c r="AI71" i="12"/>
  <c r="AI75" i="12"/>
  <c r="AI79" i="12"/>
  <c r="AI83" i="12"/>
  <c r="AI87" i="12"/>
  <c r="AI91" i="12"/>
  <c r="AI95" i="12"/>
  <c r="AI99" i="12"/>
  <c r="AI103" i="12"/>
  <c r="AI107" i="12"/>
  <c r="AI111" i="12"/>
  <c r="AI18" i="12"/>
  <c r="AI26" i="12"/>
  <c r="AI34" i="12"/>
  <c r="AI42" i="12"/>
  <c r="AI50" i="12"/>
  <c r="AI58" i="12"/>
  <c r="AI66" i="12"/>
  <c r="AI74" i="12"/>
  <c r="AI82" i="12"/>
  <c r="AI90" i="12"/>
  <c r="AI98" i="12"/>
  <c r="AI106" i="12"/>
  <c r="AI20" i="12"/>
  <c r="AI28" i="12"/>
  <c r="AI36" i="12"/>
  <c r="AI44" i="12"/>
  <c r="AI52" i="12"/>
  <c r="AI60" i="12"/>
  <c r="AI68" i="12"/>
  <c r="AI76" i="12"/>
  <c r="AI84" i="12"/>
  <c r="AI92" i="12"/>
  <c r="AI100" i="12"/>
  <c r="AI108" i="12"/>
  <c r="AI14" i="12"/>
  <c r="AI22" i="12"/>
  <c r="AI30" i="12"/>
  <c r="AI38" i="12"/>
  <c r="AI46" i="12"/>
  <c r="AI54" i="12"/>
  <c r="AI62" i="12"/>
  <c r="AI70" i="12"/>
  <c r="AI78" i="12"/>
  <c r="AI86" i="12"/>
  <c r="AI94" i="12"/>
  <c r="AI102" i="12"/>
  <c r="AI110" i="12"/>
  <c r="AI16" i="12"/>
  <c r="AI24" i="12"/>
  <c r="AI32" i="12"/>
  <c r="AI40" i="12"/>
  <c r="AI48" i="12"/>
  <c r="AI56" i="12"/>
  <c r="AI64" i="12"/>
  <c r="AI72" i="12"/>
  <c r="AI80" i="12"/>
  <c r="AI88" i="12"/>
  <c r="AI96" i="12"/>
  <c r="AI104" i="12"/>
  <c r="AI12" i="12"/>
  <c r="AL13" i="12"/>
  <c r="AL17" i="12"/>
  <c r="AL21" i="12"/>
  <c r="AL25" i="12"/>
  <c r="AL29" i="12"/>
  <c r="AL33" i="12"/>
  <c r="AL37" i="12"/>
  <c r="AL41" i="12"/>
  <c r="AL45" i="12"/>
  <c r="AL49" i="12"/>
  <c r="AL53" i="12"/>
  <c r="AL57" i="12"/>
  <c r="AL14" i="12"/>
  <c r="AL18" i="12"/>
  <c r="AL22" i="12"/>
  <c r="AL26" i="12"/>
  <c r="AL30" i="12"/>
  <c r="AL34" i="12"/>
  <c r="AL38" i="12"/>
  <c r="AL42" i="12"/>
  <c r="AL46" i="12"/>
  <c r="AL50" i="12"/>
  <c r="AL54" i="12"/>
  <c r="AL58" i="12"/>
  <c r="AL62" i="12"/>
  <c r="AL66" i="12"/>
  <c r="AL70" i="12"/>
  <c r="AL74" i="12"/>
  <c r="AL78" i="12"/>
  <c r="AL82" i="12"/>
  <c r="AL86" i="12"/>
  <c r="AL90" i="12"/>
  <c r="AL94" i="12"/>
  <c r="AL98" i="12"/>
  <c r="AL102" i="12"/>
  <c r="AL106" i="12"/>
  <c r="AL110" i="12"/>
  <c r="AL15" i="12"/>
  <c r="AL19" i="12"/>
  <c r="AL23" i="12"/>
  <c r="AL27" i="12"/>
  <c r="AL31" i="12"/>
  <c r="AL35" i="12"/>
  <c r="AL39" i="12"/>
  <c r="AL43" i="12"/>
  <c r="AL47" i="12"/>
  <c r="AL51" i="12"/>
  <c r="AL111" i="12"/>
  <c r="AL16" i="12"/>
  <c r="AL20" i="12"/>
  <c r="AL24" i="12"/>
  <c r="AL28" i="12"/>
  <c r="AL32" i="12"/>
  <c r="AL36" i="12"/>
  <c r="AL40" i="12"/>
  <c r="AL44" i="12"/>
  <c r="AL48" i="12"/>
  <c r="AL52" i="12"/>
  <c r="AL56" i="12"/>
  <c r="AL60" i="12"/>
  <c r="AL64" i="12"/>
  <c r="AL68" i="12"/>
  <c r="AL72" i="12"/>
  <c r="AL76" i="12"/>
  <c r="AL80" i="12"/>
  <c r="AL84" i="12"/>
  <c r="AL88" i="12"/>
  <c r="AL92" i="12"/>
  <c r="AL96" i="12"/>
  <c r="AL100" i="12"/>
  <c r="AL104" i="12"/>
  <c r="AL108" i="12"/>
  <c r="AL55" i="12"/>
  <c r="AL65" i="12"/>
  <c r="AL73" i="12"/>
  <c r="AL81" i="12"/>
  <c r="AL89" i="12"/>
  <c r="AL97" i="12"/>
  <c r="AL105" i="12"/>
  <c r="AL59" i="12"/>
  <c r="AL67" i="12"/>
  <c r="AL75" i="12"/>
  <c r="AL83" i="12"/>
  <c r="AL91" i="12"/>
  <c r="AL99" i="12"/>
  <c r="AL107" i="12"/>
  <c r="AL61" i="12"/>
  <c r="AL69" i="12"/>
  <c r="AL77" i="12"/>
  <c r="AL85" i="12"/>
  <c r="AL93" i="12"/>
  <c r="AL101" i="12"/>
  <c r="AL109" i="12"/>
  <c r="AL63" i="12"/>
  <c r="AL71" i="12"/>
  <c r="AL79" i="12"/>
  <c r="AL87" i="12"/>
  <c r="AL95" i="12"/>
  <c r="AL103" i="12"/>
  <c r="AL12" i="12"/>
  <c r="AH111" i="12"/>
  <c r="AH16" i="12"/>
  <c r="AH20" i="12"/>
  <c r="AH24" i="12"/>
  <c r="AH28" i="12"/>
  <c r="AH32" i="12"/>
  <c r="AH36" i="12"/>
  <c r="AH40" i="12"/>
  <c r="AH44" i="12"/>
  <c r="AH48" i="12"/>
  <c r="AH52" i="12"/>
  <c r="AH56" i="12"/>
  <c r="AH60" i="12"/>
  <c r="AH64" i="12"/>
  <c r="AH68" i="12"/>
  <c r="AH72" i="12"/>
  <c r="AH76" i="12"/>
  <c r="AH80" i="12"/>
  <c r="AH84" i="12"/>
  <c r="AH88" i="12"/>
  <c r="AH92" i="12"/>
  <c r="AH96" i="12"/>
  <c r="AH100" i="12"/>
  <c r="AH14" i="12"/>
  <c r="AH18" i="12"/>
  <c r="AH22" i="12"/>
  <c r="AH26" i="12"/>
  <c r="AH30" i="12"/>
  <c r="AH34" i="12"/>
  <c r="AH38" i="12"/>
  <c r="AH42" i="12"/>
  <c r="AH46" i="12"/>
  <c r="AH50" i="12"/>
  <c r="AH54" i="12"/>
  <c r="AH58" i="12"/>
  <c r="AH62" i="12"/>
  <c r="AH66" i="12"/>
  <c r="AH70" i="12"/>
  <c r="AH74" i="12"/>
  <c r="AH78" i="12"/>
  <c r="AH82" i="12"/>
  <c r="AH86" i="12"/>
  <c r="AH90" i="12"/>
  <c r="AH94" i="12"/>
  <c r="AH13" i="12"/>
  <c r="AH21" i="12"/>
  <c r="AH29" i="12"/>
  <c r="AH37" i="12"/>
  <c r="AH45" i="12"/>
  <c r="AH53" i="12"/>
  <c r="AH61" i="12"/>
  <c r="AH69" i="12"/>
  <c r="AH77" i="12"/>
  <c r="AH85" i="12"/>
  <c r="AH93" i="12"/>
  <c r="AH99" i="12"/>
  <c r="AH104" i="12"/>
  <c r="AH108" i="12"/>
  <c r="AH15" i="12"/>
  <c r="AH23" i="12"/>
  <c r="AH31" i="12"/>
  <c r="AH39" i="12"/>
  <c r="AH47" i="12"/>
  <c r="AH55" i="12"/>
  <c r="AH63" i="12"/>
  <c r="AH71" i="12"/>
  <c r="AH79" i="12"/>
  <c r="AH87" i="12"/>
  <c r="AH95" i="12"/>
  <c r="AH101" i="12"/>
  <c r="AH105" i="12"/>
  <c r="AH109" i="12"/>
  <c r="AH17" i="12"/>
  <c r="AH25" i="12"/>
  <c r="AH33" i="12"/>
  <c r="AH41" i="12"/>
  <c r="AH49" i="12"/>
  <c r="AH57" i="12"/>
  <c r="AH65" i="12"/>
  <c r="AH73" i="12"/>
  <c r="AH81" i="12"/>
  <c r="AH89" i="12"/>
  <c r="AH97" i="12"/>
  <c r="AH102" i="12"/>
  <c r="AH106" i="12"/>
  <c r="AH110" i="12"/>
  <c r="AH19" i="12"/>
  <c r="AH27" i="12"/>
  <c r="AH35" i="12"/>
  <c r="AH43" i="12"/>
  <c r="AH51" i="12"/>
  <c r="AH59" i="12"/>
  <c r="AH67" i="12"/>
  <c r="AH75" i="12"/>
  <c r="AH83" i="12"/>
  <c r="AH91" i="12"/>
  <c r="AH98" i="12"/>
  <c r="AH103" i="12"/>
  <c r="AH107" i="12"/>
  <c r="AH12" i="12"/>
  <c r="AD111" i="12"/>
  <c r="AD15" i="12"/>
  <c r="AD19" i="12"/>
  <c r="AD23" i="12"/>
  <c r="AD27" i="12"/>
  <c r="AD31" i="12"/>
  <c r="AD35" i="12"/>
  <c r="AD39" i="12"/>
  <c r="AD43" i="12"/>
  <c r="AD47" i="12"/>
  <c r="AD51" i="12"/>
  <c r="AD55" i="12"/>
  <c r="AD13" i="12"/>
  <c r="AD17" i="12"/>
  <c r="AD21" i="12"/>
  <c r="AD25" i="12"/>
  <c r="AD29" i="12"/>
  <c r="AD33" i="12"/>
  <c r="AD37" i="12"/>
  <c r="AD41" i="12"/>
  <c r="AD45" i="12"/>
  <c r="AD49" i="12"/>
  <c r="AD53" i="12"/>
  <c r="AD18" i="12"/>
  <c r="AD26" i="12"/>
  <c r="AD34" i="12"/>
  <c r="AD42" i="12"/>
  <c r="AD50" i="12"/>
  <c r="AD57" i="12"/>
  <c r="AD61" i="12"/>
  <c r="AD65" i="12"/>
  <c r="AD69" i="12"/>
  <c r="AD73" i="12"/>
  <c r="AD77" i="12"/>
  <c r="AD81" i="12"/>
  <c r="AD85" i="12"/>
  <c r="AD89" i="12"/>
  <c r="AD93" i="12"/>
  <c r="AD97" i="12"/>
  <c r="AD101" i="12"/>
  <c r="AD105" i="12"/>
  <c r="AD109" i="12"/>
  <c r="AD20" i="12"/>
  <c r="AD28" i="12"/>
  <c r="AD36" i="12"/>
  <c r="AD44" i="12"/>
  <c r="AD52" i="12"/>
  <c r="AD58" i="12"/>
  <c r="AD62" i="12"/>
  <c r="AD66" i="12"/>
  <c r="AD70" i="12"/>
  <c r="AD74" i="12"/>
  <c r="AD78" i="12"/>
  <c r="AD82" i="12"/>
  <c r="AD86" i="12"/>
  <c r="AD90" i="12"/>
  <c r="AD94" i="12"/>
  <c r="AD98" i="12"/>
  <c r="AD102" i="12"/>
  <c r="AD106" i="12"/>
  <c r="AD110" i="12"/>
  <c r="AD14" i="12"/>
  <c r="AD22" i="12"/>
  <c r="AD30" i="12"/>
  <c r="AD38" i="12"/>
  <c r="AD46" i="12"/>
  <c r="AD54" i="12"/>
  <c r="AD59" i="12"/>
  <c r="AD63" i="12"/>
  <c r="AD67" i="12"/>
  <c r="AD71" i="12"/>
  <c r="AD75" i="12"/>
  <c r="AD79" i="12"/>
  <c r="AD83" i="12"/>
  <c r="AD87" i="12"/>
  <c r="AD91" i="12"/>
  <c r="AD95" i="12"/>
  <c r="AD99" i="12"/>
  <c r="AD103" i="12"/>
  <c r="AD107" i="12"/>
  <c r="AD12" i="12"/>
  <c r="AD16" i="12"/>
  <c r="AD24" i="12"/>
  <c r="AD32" i="12"/>
  <c r="AD40" i="12"/>
  <c r="AD48" i="12"/>
  <c r="AD56" i="12"/>
  <c r="AD60" i="12"/>
  <c r="AD64" i="12"/>
  <c r="AD68" i="12"/>
  <c r="AD72" i="12"/>
  <c r="AD76" i="12"/>
  <c r="AD80" i="12"/>
  <c r="AD84" i="12"/>
  <c r="AD88" i="12"/>
  <c r="AD92" i="12"/>
  <c r="AD96" i="12"/>
  <c r="AD100" i="12"/>
  <c r="AD104" i="12"/>
  <c r="AD108" i="12"/>
  <c r="AK15" i="12"/>
  <c r="AK19" i="12"/>
  <c r="AK23" i="12"/>
  <c r="AK27" i="12"/>
  <c r="AK31" i="12"/>
  <c r="AK35" i="12"/>
  <c r="AK39" i="12"/>
  <c r="AK43" i="12"/>
  <c r="AK47" i="12"/>
  <c r="AK51" i="12"/>
  <c r="AK55" i="12"/>
  <c r="AK59" i="12"/>
  <c r="AK63" i="12"/>
  <c r="AK67" i="12"/>
  <c r="AK71" i="12"/>
  <c r="AK75" i="12"/>
  <c r="AK79" i="12"/>
  <c r="AK83" i="12"/>
  <c r="AK87" i="12"/>
  <c r="AK91" i="12"/>
  <c r="AK95" i="12"/>
  <c r="AK99" i="12"/>
  <c r="AK103" i="12"/>
  <c r="AK107" i="12"/>
  <c r="AK111" i="12"/>
  <c r="AK13" i="12"/>
  <c r="AK17" i="12"/>
  <c r="AK21" i="12"/>
  <c r="AK25" i="12"/>
  <c r="AK29" i="12"/>
  <c r="AK33" i="12"/>
  <c r="AK37" i="12"/>
  <c r="AK41" i="12"/>
  <c r="AK45" i="12"/>
  <c r="AK49" i="12"/>
  <c r="AK53" i="12"/>
  <c r="AK57" i="12"/>
  <c r="AK61" i="12"/>
  <c r="AK65" i="12"/>
  <c r="AK69" i="12"/>
  <c r="AK73" i="12"/>
  <c r="AK77" i="12"/>
  <c r="AK81" i="12"/>
  <c r="AK85" i="12"/>
  <c r="AK89" i="12"/>
  <c r="AK93" i="12"/>
  <c r="AK97" i="12"/>
  <c r="AK101" i="12"/>
  <c r="AK105" i="12"/>
  <c r="AK109" i="12"/>
  <c r="AK14" i="12"/>
  <c r="AK22" i="12"/>
  <c r="AK30" i="12"/>
  <c r="AK38" i="12"/>
  <c r="AK16" i="12"/>
  <c r="AK24" i="12"/>
  <c r="AK32" i="12"/>
  <c r="AK40" i="12"/>
  <c r="AK48" i="12"/>
  <c r="AK56" i="12"/>
  <c r="AK64" i="12"/>
  <c r="AK72" i="12"/>
  <c r="AK80" i="12"/>
  <c r="AK88" i="12"/>
  <c r="AK96" i="12"/>
  <c r="AK104" i="12"/>
  <c r="AK12" i="12"/>
  <c r="AK18" i="12"/>
  <c r="AK26" i="12"/>
  <c r="AK34" i="12"/>
  <c r="AK20" i="12"/>
  <c r="AK28" i="12"/>
  <c r="AK36" i="12"/>
  <c r="AK44" i="12"/>
  <c r="AK52" i="12"/>
  <c r="AK60" i="12"/>
  <c r="AK68" i="12"/>
  <c r="AK76" i="12"/>
  <c r="AK84" i="12"/>
  <c r="AK92" i="12"/>
  <c r="AK100" i="12"/>
  <c r="AK108" i="12"/>
  <c r="AK42" i="12"/>
  <c r="AK58" i="12"/>
  <c r="AK74" i="12"/>
  <c r="AK90" i="12"/>
  <c r="AK106" i="12"/>
  <c r="AK46" i="12"/>
  <c r="AK62" i="12"/>
  <c r="AK78" i="12"/>
  <c r="AK94" i="12"/>
  <c r="AK110" i="12"/>
  <c r="AK50" i="12"/>
  <c r="AK66" i="12"/>
  <c r="AK82" i="12"/>
  <c r="AK98" i="12"/>
  <c r="AK54" i="12"/>
  <c r="AK70" i="12"/>
  <c r="AK86" i="12"/>
  <c r="AK102" i="12"/>
  <c r="AG13" i="12"/>
  <c r="AG17" i="12"/>
  <c r="AG21" i="12"/>
  <c r="AG25" i="12"/>
  <c r="AG29" i="12"/>
  <c r="AG33" i="12"/>
  <c r="AG37" i="12"/>
  <c r="AG41" i="12"/>
  <c r="AG45" i="12"/>
  <c r="AG49" i="12"/>
  <c r="AG53" i="12"/>
  <c r="AG57" i="12"/>
  <c r="AG61" i="12"/>
  <c r="AG65" i="12"/>
  <c r="AG69" i="12"/>
  <c r="AG73" i="12"/>
  <c r="AG77" i="12"/>
  <c r="AG81" i="12"/>
  <c r="AG85" i="12"/>
  <c r="AG89" i="12"/>
  <c r="AG93" i="12"/>
  <c r="AG97" i="12"/>
  <c r="AG101" i="12"/>
  <c r="AG105" i="12"/>
  <c r="AG109" i="12"/>
  <c r="AG14" i="12"/>
  <c r="AG18" i="12"/>
  <c r="AG22" i="12"/>
  <c r="AG26" i="12"/>
  <c r="AG30" i="12"/>
  <c r="AG34" i="12"/>
  <c r="AG38" i="12"/>
  <c r="AG42" i="12"/>
  <c r="AG46" i="12"/>
  <c r="AG50" i="12"/>
  <c r="AG54" i="12"/>
  <c r="AG58" i="12"/>
  <c r="AG62" i="12"/>
  <c r="AG66" i="12"/>
  <c r="AG70" i="12"/>
  <c r="AG74" i="12"/>
  <c r="AG78" i="12"/>
  <c r="AG82" i="12"/>
  <c r="AG86" i="12"/>
  <c r="AG90" i="12"/>
  <c r="AG94" i="12"/>
  <c r="AG98" i="12"/>
  <c r="AG102" i="12"/>
  <c r="AG106" i="12"/>
  <c r="AG110" i="12"/>
  <c r="AG15" i="12"/>
  <c r="AG19" i="12"/>
  <c r="AG23" i="12"/>
  <c r="AG27" i="12"/>
  <c r="AG31" i="12"/>
  <c r="AG35" i="12"/>
  <c r="AG39" i="12"/>
  <c r="AG43" i="12"/>
  <c r="AG47" i="12"/>
  <c r="AG51" i="12"/>
  <c r="AG55" i="12"/>
  <c r="AG59" i="12"/>
  <c r="AG63" i="12"/>
  <c r="AG67" i="12"/>
  <c r="AG71" i="12"/>
  <c r="AG75" i="12"/>
  <c r="AG79" i="12"/>
  <c r="AG83" i="12"/>
  <c r="AG87" i="12"/>
  <c r="AG91" i="12"/>
  <c r="AG95" i="12"/>
  <c r="AG99" i="12"/>
  <c r="AG103" i="12"/>
  <c r="AG107" i="12"/>
  <c r="AG111" i="12"/>
  <c r="AG16" i="12"/>
  <c r="AG20" i="12"/>
  <c r="AG24" i="12"/>
  <c r="AG28" i="12"/>
  <c r="AG32" i="12"/>
  <c r="AG36" i="12"/>
  <c r="AG40" i="12"/>
  <c r="AG44" i="12"/>
  <c r="AG48" i="12"/>
  <c r="AG52" i="12"/>
  <c r="AG56" i="12"/>
  <c r="AG60" i="12"/>
  <c r="AG64" i="12"/>
  <c r="AG68" i="12"/>
  <c r="AG72" i="12"/>
  <c r="AG76" i="12"/>
  <c r="AG80" i="12"/>
  <c r="AG84" i="12"/>
  <c r="AG88" i="12"/>
  <c r="AG92" i="12"/>
  <c r="AG96" i="12"/>
  <c r="AG100" i="12"/>
  <c r="AG104" i="12"/>
  <c r="AG108" i="12"/>
  <c r="AG12" i="12"/>
  <c r="AC111" i="12"/>
  <c r="AC14" i="12"/>
  <c r="AC18" i="12"/>
  <c r="AC22" i="12"/>
  <c r="AC26" i="12"/>
  <c r="AC30" i="12"/>
  <c r="AC34" i="12"/>
  <c r="AC38" i="12"/>
  <c r="AC42" i="12"/>
  <c r="AC46" i="12"/>
  <c r="AC50" i="12"/>
  <c r="AC54" i="12"/>
  <c r="AC58" i="12"/>
  <c r="AC62" i="12"/>
  <c r="AC66" i="12"/>
  <c r="AC70" i="12"/>
  <c r="AC74" i="12"/>
  <c r="AC78" i="12"/>
  <c r="AC82" i="12"/>
  <c r="AC86" i="12"/>
  <c r="AC90" i="12"/>
  <c r="AC94" i="12"/>
  <c r="AC98" i="12"/>
  <c r="AC102" i="12"/>
  <c r="AC106" i="12"/>
  <c r="AC110" i="12"/>
  <c r="AC15" i="12"/>
  <c r="AC19" i="12"/>
  <c r="AC23" i="12"/>
  <c r="AC27" i="12"/>
  <c r="AC31" i="12"/>
  <c r="AC35" i="12"/>
  <c r="AC39" i="12"/>
  <c r="AC43" i="12"/>
  <c r="AC47" i="12"/>
  <c r="AC51" i="12"/>
  <c r="AC55" i="12"/>
  <c r="AC59" i="12"/>
  <c r="AC63" i="12"/>
  <c r="AC67" i="12"/>
  <c r="AC71" i="12"/>
  <c r="AC75" i="12"/>
  <c r="AC79" i="12"/>
  <c r="AC83" i="12"/>
  <c r="AC87" i="12"/>
  <c r="AC91" i="12"/>
  <c r="AC95" i="12"/>
  <c r="AC99" i="12"/>
  <c r="AC103" i="12"/>
  <c r="AC107" i="12"/>
  <c r="AC12" i="12"/>
  <c r="AC28" i="12"/>
  <c r="AC40" i="12"/>
  <c r="AC48" i="12"/>
  <c r="AC56" i="12"/>
  <c r="AC60" i="12"/>
  <c r="AC68" i="12"/>
  <c r="AC76" i="12"/>
  <c r="AC84" i="12"/>
  <c r="AC88" i="12"/>
  <c r="AC96" i="12"/>
  <c r="AC104" i="12"/>
  <c r="AC16" i="12"/>
  <c r="AC20" i="12"/>
  <c r="AC24" i="12"/>
  <c r="AC32" i="12"/>
  <c r="AC36" i="12"/>
  <c r="AC44" i="12"/>
  <c r="AC52" i="12"/>
  <c r="AC64" i="12"/>
  <c r="AC72" i="12"/>
  <c r="AC80" i="12"/>
  <c r="AC92" i="12"/>
  <c r="AC100" i="12"/>
  <c r="AC108" i="12"/>
  <c r="AC13" i="12"/>
  <c r="AC17" i="12"/>
  <c r="AC21" i="12"/>
  <c r="AC25" i="12"/>
  <c r="AC29" i="12"/>
  <c r="AC33" i="12"/>
  <c r="AC37" i="12"/>
  <c r="AC41" i="12"/>
  <c r="AC45" i="12"/>
  <c r="AC49" i="12"/>
  <c r="AC53" i="12"/>
  <c r="AC57" i="12"/>
  <c r="AC61" i="12"/>
  <c r="AC65" i="12"/>
  <c r="AC69" i="12"/>
  <c r="AC73" i="12"/>
  <c r="AC77" i="12"/>
  <c r="AC81" i="12"/>
  <c r="AC85" i="12"/>
  <c r="AC89" i="12"/>
  <c r="AC93" i="12"/>
  <c r="AC97" i="12"/>
  <c r="AC101" i="12"/>
  <c r="AC105" i="12"/>
  <c r="AC109" i="12"/>
  <c r="AJ15" i="12"/>
  <c r="AJ19" i="12"/>
  <c r="AJ23" i="12"/>
  <c r="AJ27" i="12"/>
  <c r="AJ31" i="12"/>
  <c r="AJ35" i="12"/>
  <c r="AJ39" i="12"/>
  <c r="AJ43" i="12"/>
  <c r="AJ47" i="12"/>
  <c r="AJ51" i="12"/>
  <c r="AJ13" i="12"/>
  <c r="AJ17" i="12"/>
  <c r="AJ21" i="12"/>
  <c r="AJ25" i="12"/>
  <c r="AJ29" i="12"/>
  <c r="AJ33" i="12"/>
  <c r="AJ37" i="12"/>
  <c r="AJ41" i="12"/>
  <c r="AJ45" i="12"/>
  <c r="AJ49" i="12"/>
  <c r="AJ53" i="12"/>
  <c r="AJ20" i="12"/>
  <c r="AJ28" i="12"/>
  <c r="AJ36" i="12"/>
  <c r="AJ44" i="12"/>
  <c r="AJ52" i="12"/>
  <c r="AJ57" i="12"/>
  <c r="AJ61" i="12"/>
  <c r="AJ65" i="12"/>
  <c r="AJ69" i="12"/>
  <c r="AJ73" i="12"/>
  <c r="AJ77" i="12"/>
  <c r="AJ81" i="12"/>
  <c r="AJ85" i="12"/>
  <c r="AJ89" i="12"/>
  <c r="AJ93" i="12"/>
  <c r="AJ97" i="12"/>
  <c r="AJ101" i="12"/>
  <c r="AJ105" i="12"/>
  <c r="AJ109" i="12"/>
  <c r="AJ16" i="12"/>
  <c r="AJ24" i="12"/>
  <c r="AJ32" i="12"/>
  <c r="AJ40" i="12"/>
  <c r="AJ48" i="12"/>
  <c r="AJ55" i="12"/>
  <c r="AJ59" i="12"/>
  <c r="AJ63" i="12"/>
  <c r="AJ67" i="12"/>
  <c r="AJ71" i="12"/>
  <c r="AJ75" i="12"/>
  <c r="AJ79" i="12"/>
  <c r="AJ83" i="12"/>
  <c r="AJ87" i="12"/>
  <c r="AJ91" i="12"/>
  <c r="AJ95" i="12"/>
  <c r="AJ99" i="12"/>
  <c r="AJ103" i="12"/>
  <c r="AJ107" i="12"/>
  <c r="AJ111" i="12"/>
  <c r="AJ22" i="12"/>
  <c r="AJ38" i="12"/>
  <c r="AJ54" i="12"/>
  <c r="AJ62" i="12"/>
  <c r="AJ70" i="12"/>
  <c r="AJ78" i="12"/>
  <c r="AJ86" i="12"/>
  <c r="AJ94" i="12"/>
  <c r="AJ102" i="12"/>
  <c r="AJ110" i="12"/>
  <c r="AJ26" i="12"/>
  <c r="AJ42" i="12"/>
  <c r="AJ56" i="12"/>
  <c r="AJ64" i="12"/>
  <c r="AJ72" i="12"/>
  <c r="AJ80" i="12"/>
  <c r="AJ88" i="12"/>
  <c r="AJ96" i="12"/>
  <c r="AJ104" i="12"/>
  <c r="AJ12" i="12"/>
  <c r="AJ14" i="12"/>
  <c r="AJ30" i="12"/>
  <c r="AJ46" i="12"/>
  <c r="AJ58" i="12"/>
  <c r="AJ66" i="12"/>
  <c r="AJ74" i="12"/>
  <c r="AJ82" i="12"/>
  <c r="AJ90" i="12"/>
  <c r="AJ98" i="12"/>
  <c r="AJ106" i="12"/>
  <c r="AJ18" i="12"/>
  <c r="AJ34" i="12"/>
  <c r="AJ50" i="12"/>
  <c r="AJ60" i="12"/>
  <c r="AJ68" i="12"/>
  <c r="AJ76" i="12"/>
  <c r="AJ84" i="12"/>
  <c r="AJ92" i="12"/>
  <c r="AJ100" i="12"/>
  <c r="AJ108" i="12"/>
  <c r="AF13" i="12"/>
  <c r="AF17" i="12"/>
  <c r="AF21" i="12"/>
  <c r="AF25" i="12"/>
  <c r="AF29" i="12"/>
  <c r="AF33" i="12"/>
  <c r="AF37" i="12"/>
  <c r="AF41" i="12"/>
  <c r="AF45" i="12"/>
  <c r="AF49" i="12"/>
  <c r="AF53" i="12"/>
  <c r="AF57" i="12"/>
  <c r="AF61" i="12"/>
  <c r="AF65" i="12"/>
  <c r="AF69" i="12"/>
  <c r="AF73" i="12"/>
  <c r="AF77" i="12"/>
  <c r="AF81" i="12"/>
  <c r="AF85" i="12"/>
  <c r="AF14" i="12"/>
  <c r="AF18" i="12"/>
  <c r="AF22" i="12"/>
  <c r="AF26" i="12"/>
  <c r="AF30" i="12"/>
  <c r="AF34" i="12"/>
  <c r="AF38" i="12"/>
  <c r="AF42" i="12"/>
  <c r="AF46" i="12"/>
  <c r="AF50" i="12"/>
  <c r="AF54" i="12"/>
  <c r="AF58" i="12"/>
  <c r="AF62" i="12"/>
  <c r="AF66" i="12"/>
  <c r="AF70" i="12"/>
  <c r="AF74" i="12"/>
  <c r="AF78" i="12"/>
  <c r="AF82" i="12"/>
  <c r="AF86" i="12"/>
  <c r="AF90" i="12"/>
  <c r="AF94" i="12"/>
  <c r="AF98" i="12"/>
  <c r="AF102" i="12"/>
  <c r="AF106" i="12"/>
  <c r="AF110" i="12"/>
  <c r="AF15" i="12"/>
  <c r="AF19" i="12"/>
  <c r="AF23" i="12"/>
  <c r="AF27" i="12"/>
  <c r="AF31" i="12"/>
  <c r="AF35" i="12"/>
  <c r="AF39" i="12"/>
  <c r="AF43" i="12"/>
  <c r="AF47" i="12"/>
  <c r="AF51" i="12"/>
  <c r="AF55" i="12"/>
  <c r="AF59" i="12"/>
  <c r="AF63" i="12"/>
  <c r="AF67" i="12"/>
  <c r="AF71" i="12"/>
  <c r="AF75" i="12"/>
  <c r="AF79" i="12"/>
  <c r="AF83" i="12"/>
  <c r="AF87" i="12"/>
  <c r="AF16" i="12"/>
  <c r="AF20" i="12"/>
  <c r="AF24" i="12"/>
  <c r="AF28" i="12"/>
  <c r="AF32" i="12"/>
  <c r="AF36" i="12"/>
  <c r="AF40" i="12"/>
  <c r="AF44" i="12"/>
  <c r="AF48" i="12"/>
  <c r="AF52" i="12"/>
  <c r="AF56" i="12"/>
  <c r="AF60" i="12"/>
  <c r="AF64" i="12"/>
  <c r="AF68" i="12"/>
  <c r="AF72" i="12"/>
  <c r="AF76" i="12"/>
  <c r="AF80" i="12"/>
  <c r="AF84" i="12"/>
  <c r="AF88" i="12"/>
  <c r="AF92" i="12"/>
  <c r="AF96" i="12"/>
  <c r="AF100" i="12"/>
  <c r="AF104" i="12"/>
  <c r="AF108" i="12"/>
  <c r="AF12" i="12"/>
  <c r="AF89" i="12"/>
  <c r="AF97" i="12"/>
  <c r="AF105" i="12"/>
  <c r="AF91" i="12"/>
  <c r="AF99" i="12"/>
  <c r="AF107" i="12"/>
  <c r="AF93" i="12"/>
  <c r="AF101" i="12"/>
  <c r="AF109" i="12"/>
  <c r="AF95" i="12"/>
  <c r="AF103" i="12"/>
  <c r="AF111" i="12"/>
  <c r="X15" i="18"/>
  <c r="X13" i="18"/>
  <c r="Z24" i="18"/>
  <c r="Z22" i="18"/>
  <c r="Z18" i="18"/>
  <c r="Z11" i="18"/>
  <c r="X24" i="18"/>
  <c r="X23" i="18"/>
  <c r="X22" i="18"/>
  <c r="X21" i="18"/>
  <c r="Z16" i="18"/>
  <c r="X9" i="18"/>
  <c r="X19" i="18"/>
  <c r="X14" i="18"/>
  <c r="X12" i="18"/>
  <c r="Q97" i="18"/>
  <c r="AE111" i="12" s="1"/>
  <c r="Z20" i="18"/>
  <c r="X17" i="18"/>
  <c r="Z23" i="18"/>
  <c r="Z19" i="18"/>
  <c r="X18" i="18"/>
  <c r="Z15" i="18"/>
  <c r="X10" i="18"/>
  <c r="Z21" i="18"/>
  <c r="X20" i="18"/>
  <c r="Z17" i="18"/>
  <c r="X16" i="18"/>
  <c r="Z14" i="18"/>
  <c r="Z12" i="18"/>
  <c r="Z9" i="18"/>
  <c r="Q50" i="18"/>
  <c r="O140" i="12" s="1"/>
  <c r="Q46" i="18"/>
  <c r="O136" i="12" s="1"/>
  <c r="Q42" i="18"/>
  <c r="O132" i="12" s="1"/>
  <c r="Z10" i="18"/>
  <c r="W12" i="18"/>
  <c r="Q83" i="18"/>
  <c r="Q87" i="18"/>
  <c r="Y12" i="18"/>
  <c r="Q91" i="18"/>
  <c r="Y99" i="12" s="1"/>
  <c r="Q85" i="18"/>
  <c r="W24" i="18"/>
  <c r="W23" i="18"/>
  <c r="W22" i="18"/>
  <c r="W21" i="18"/>
  <c r="W20" i="18"/>
  <c r="W19" i="18"/>
  <c r="W18" i="18"/>
  <c r="W17" i="18"/>
  <c r="W16" i="18"/>
  <c r="W15" i="18"/>
  <c r="W14" i="18"/>
  <c r="W13" i="18"/>
  <c r="Y11" i="18"/>
  <c r="W10" i="18"/>
  <c r="Q92" i="18"/>
  <c r="Z107" i="12" s="1"/>
  <c r="Q90" i="18"/>
  <c r="X111" i="12" s="1"/>
  <c r="Q49" i="18"/>
  <c r="O139" i="12" s="1"/>
  <c r="Q45" i="18"/>
  <c r="O135" i="12" s="1"/>
  <c r="Q93" i="18"/>
  <c r="AA111" i="12" s="1"/>
  <c r="Q88" i="18"/>
  <c r="V87" i="12" s="1"/>
  <c r="Q86" i="18"/>
  <c r="Q52" i="18"/>
  <c r="O142" i="12" s="1"/>
  <c r="Q48" i="18"/>
  <c r="O138" i="12" s="1"/>
  <c r="Q44" i="18"/>
  <c r="O134" i="12" s="1"/>
  <c r="Y24" i="18"/>
  <c r="Y23" i="18"/>
  <c r="Y22" i="18"/>
  <c r="Y21" i="18"/>
  <c r="Y20" i="18"/>
  <c r="Y19" i="18"/>
  <c r="Y18" i="18"/>
  <c r="Y17" i="18"/>
  <c r="Y16" i="18"/>
  <c r="Y15" i="18"/>
  <c r="Y14" i="18"/>
  <c r="Y13" i="18"/>
  <c r="Y10" i="18"/>
  <c r="Q89" i="18"/>
  <c r="W111" i="12" s="1"/>
  <c r="Q84" i="18"/>
  <c r="Q51" i="18"/>
  <c r="O141" i="12" s="1"/>
  <c r="Q47" i="18"/>
  <c r="O137" i="12" s="1"/>
  <c r="Q43" i="18"/>
  <c r="O133" i="12" s="1"/>
  <c r="Q39" i="18"/>
  <c r="Q35" i="18"/>
  <c r="Q40" i="18"/>
  <c r="O130" i="12" s="1"/>
  <c r="Q38" i="18"/>
  <c r="Q36" i="18"/>
  <c r="Q37" i="18"/>
  <c r="W11" i="18"/>
  <c r="O61" i="12"/>
  <c r="A57" i="18" s="1"/>
  <c r="O62" i="12"/>
  <c r="A58" i="18" s="1"/>
  <c r="O63" i="12"/>
  <c r="A59" i="18" s="1"/>
  <c r="O64" i="12"/>
  <c r="A60" i="18" s="1"/>
  <c r="O65" i="12"/>
  <c r="A61" i="18" s="1"/>
  <c r="O66" i="12"/>
  <c r="A62" i="18" s="1"/>
  <c r="O67" i="12"/>
  <c r="A63" i="18" s="1"/>
  <c r="O68" i="12"/>
  <c r="A64" i="18" s="1"/>
  <c r="O69" i="12"/>
  <c r="A65" i="18" s="1"/>
  <c r="O70" i="12"/>
  <c r="A66" i="18" s="1"/>
  <c r="O71" i="12"/>
  <c r="A67" i="18" s="1"/>
  <c r="O72" i="12"/>
  <c r="A68" i="18" s="1"/>
  <c r="O73" i="12"/>
  <c r="A69" i="18" s="1"/>
  <c r="O74" i="12"/>
  <c r="A70" i="18" s="1"/>
  <c r="O75" i="12"/>
  <c r="A71" i="18" s="1"/>
  <c r="A107" i="18"/>
  <c r="O12" i="12"/>
  <c r="Y110" i="12" l="1"/>
  <c r="Y87" i="12"/>
  <c r="V111" i="12"/>
  <c r="Z111" i="12"/>
  <c r="Y111" i="12"/>
  <c r="AE107" i="12"/>
  <c r="AE75" i="12"/>
  <c r="AE43" i="12"/>
  <c r="AE105" i="12"/>
  <c r="AE73" i="12"/>
  <c r="AE41" i="12"/>
  <c r="AE12" i="12"/>
  <c r="AE79" i="12"/>
  <c r="AE47" i="12"/>
  <c r="AE15" i="12"/>
  <c r="AE85" i="12"/>
  <c r="AE53" i="12"/>
  <c r="AE21" i="12"/>
  <c r="AE100" i="12"/>
  <c r="AE84" i="12"/>
  <c r="AE68" i="12"/>
  <c r="AE52" i="12"/>
  <c r="AE36" i="12"/>
  <c r="AE20" i="12"/>
  <c r="AE102" i="12"/>
  <c r="AE86" i="12"/>
  <c r="AE70" i="12"/>
  <c r="AE54" i="12"/>
  <c r="AE38" i="12"/>
  <c r="AE22" i="12"/>
  <c r="AE99" i="12"/>
  <c r="AE67" i="12"/>
  <c r="AE35" i="12"/>
  <c r="AE97" i="12"/>
  <c r="AE65" i="12"/>
  <c r="AE33" i="12"/>
  <c r="AE103" i="12"/>
  <c r="AE71" i="12"/>
  <c r="AE39" i="12"/>
  <c r="AE109" i="12"/>
  <c r="AE77" i="12"/>
  <c r="AE45" i="12"/>
  <c r="AE13" i="12"/>
  <c r="AE96" i="12"/>
  <c r="AE80" i="12"/>
  <c r="AE64" i="12"/>
  <c r="AE48" i="12"/>
  <c r="AE32" i="12"/>
  <c r="AE16" i="12"/>
  <c r="AE98" i="12"/>
  <c r="AE82" i="12"/>
  <c r="AE66" i="12"/>
  <c r="AE50" i="12"/>
  <c r="AE34" i="12"/>
  <c r="AE18" i="12"/>
  <c r="AE91" i="12"/>
  <c r="AE59" i="12"/>
  <c r="AE27" i="12"/>
  <c r="AE89" i="12"/>
  <c r="AE57" i="12"/>
  <c r="AE25" i="12"/>
  <c r="AE95" i="12"/>
  <c r="AE63" i="12"/>
  <c r="AE31" i="12"/>
  <c r="AE101" i="12"/>
  <c r="AE69" i="12"/>
  <c r="AE37" i="12"/>
  <c r="AE108" i="12"/>
  <c r="AE92" i="12"/>
  <c r="AE76" i="12"/>
  <c r="AE60" i="12"/>
  <c r="AE44" i="12"/>
  <c r="AE28" i="12"/>
  <c r="AE110" i="12"/>
  <c r="AE94" i="12"/>
  <c r="AE78" i="12"/>
  <c r="AE62" i="12"/>
  <c r="AE46" i="12"/>
  <c r="AE30" i="12"/>
  <c r="AE14" i="12"/>
  <c r="AE83" i="12"/>
  <c r="AE51" i="12"/>
  <c r="AE19" i="12"/>
  <c r="AE81" i="12"/>
  <c r="AE49" i="12"/>
  <c r="AE17" i="12"/>
  <c r="AE87" i="12"/>
  <c r="AE55" i="12"/>
  <c r="AE23" i="12"/>
  <c r="AE93" i="12"/>
  <c r="AE61" i="12"/>
  <c r="AE29" i="12"/>
  <c r="AE104" i="12"/>
  <c r="AE88" i="12"/>
  <c r="AE72" i="12"/>
  <c r="AE56" i="12"/>
  <c r="AE40" i="12"/>
  <c r="AE24" i="12"/>
  <c r="AE106" i="12"/>
  <c r="AE90" i="12"/>
  <c r="AE74" i="12"/>
  <c r="AE58" i="12"/>
  <c r="AE42" i="12"/>
  <c r="AE26" i="12"/>
  <c r="Y78" i="12"/>
  <c r="AA80" i="12"/>
  <c r="Y102" i="12"/>
  <c r="Y79" i="12"/>
  <c r="Y86" i="12"/>
  <c r="Y95" i="12"/>
  <c r="Y94" i="12"/>
  <c r="Y103" i="12"/>
  <c r="A8" i="18"/>
  <c r="W81" i="12"/>
  <c r="W97" i="12"/>
  <c r="W83" i="12"/>
  <c r="W99" i="12"/>
  <c r="W78" i="12"/>
  <c r="W94" i="12"/>
  <c r="W110" i="12"/>
  <c r="W75" i="12"/>
  <c r="W80" i="12"/>
  <c r="W109" i="12"/>
  <c r="W77" i="12"/>
  <c r="W84" i="12"/>
  <c r="W89" i="12"/>
  <c r="W87" i="12"/>
  <c r="W103" i="12"/>
  <c r="W82" i="12"/>
  <c r="W98" i="12"/>
  <c r="W104" i="12"/>
  <c r="W101" i="12"/>
  <c r="W108" i="12"/>
  <c r="W76" i="12"/>
  <c r="W91" i="12"/>
  <c r="W107" i="12"/>
  <c r="W86" i="12"/>
  <c r="W102" i="12"/>
  <c r="W96" i="12"/>
  <c r="W93" i="12"/>
  <c r="W100" i="12"/>
  <c r="W105" i="12"/>
  <c r="W79" i="12"/>
  <c r="W95" i="12"/>
  <c r="W90" i="12"/>
  <c r="W106" i="12"/>
  <c r="W88" i="12"/>
  <c r="W85" i="12"/>
  <c r="V92" i="12"/>
  <c r="V107" i="12"/>
  <c r="V75" i="12"/>
  <c r="V82" i="12"/>
  <c r="V98" i="12"/>
  <c r="V77" i="12"/>
  <c r="V93" i="12"/>
  <c r="V109" i="12"/>
  <c r="V79" i="12"/>
  <c r="V84" i="12"/>
  <c r="V99" i="12"/>
  <c r="V104" i="12"/>
  <c r="V86" i="12"/>
  <c r="V102" i="12"/>
  <c r="V81" i="12"/>
  <c r="V97" i="12"/>
  <c r="V103" i="12"/>
  <c r="V80" i="12"/>
  <c r="V108" i="12"/>
  <c r="V76" i="12"/>
  <c r="V91" i="12"/>
  <c r="V96" i="12"/>
  <c r="V90" i="12"/>
  <c r="V106" i="12"/>
  <c r="V85" i="12"/>
  <c r="V101" i="12"/>
  <c r="V95" i="12"/>
  <c r="V100" i="12"/>
  <c r="V83" i="12"/>
  <c r="V88" i="12"/>
  <c r="V78" i="12"/>
  <c r="V94" i="12"/>
  <c r="V110" i="12"/>
  <c r="V89" i="12"/>
  <c r="V105" i="12"/>
  <c r="X94" i="12"/>
  <c r="X85" i="12"/>
  <c r="X76" i="12"/>
  <c r="X92" i="12"/>
  <c r="X108" i="12"/>
  <c r="X87" i="12"/>
  <c r="X103" i="12"/>
  <c r="X89" i="12"/>
  <c r="X82" i="12"/>
  <c r="X86" i="12"/>
  <c r="X109" i="12"/>
  <c r="X77" i="12"/>
  <c r="X106" i="12"/>
  <c r="X80" i="12"/>
  <c r="X96" i="12"/>
  <c r="X75" i="12"/>
  <c r="X91" i="12"/>
  <c r="X107" i="12"/>
  <c r="X81" i="12"/>
  <c r="X110" i="12"/>
  <c r="X78" i="12"/>
  <c r="X101" i="12"/>
  <c r="X98" i="12"/>
  <c r="X84" i="12"/>
  <c r="X100" i="12"/>
  <c r="X79" i="12"/>
  <c r="X95" i="12"/>
  <c r="X105" i="12"/>
  <c r="X102" i="12"/>
  <c r="X93" i="12"/>
  <c r="X90" i="12"/>
  <c r="X88" i="12"/>
  <c r="X104" i="12"/>
  <c r="X83" i="12"/>
  <c r="X99" i="12"/>
  <c r="X97" i="12"/>
  <c r="AA101" i="12"/>
  <c r="AA100" i="12"/>
  <c r="AA79" i="12"/>
  <c r="AA95" i="12"/>
  <c r="AA82" i="12"/>
  <c r="AA98" i="12"/>
  <c r="AA81" i="12"/>
  <c r="AA104" i="12"/>
  <c r="AA93" i="12"/>
  <c r="AA92" i="12"/>
  <c r="AA83" i="12"/>
  <c r="AA99" i="12"/>
  <c r="AA76" i="12"/>
  <c r="AA86" i="12"/>
  <c r="AA102" i="12"/>
  <c r="AA105" i="12"/>
  <c r="AA96" i="12"/>
  <c r="AA85" i="12"/>
  <c r="AA87" i="12"/>
  <c r="AA103" i="12"/>
  <c r="AA77" i="12"/>
  <c r="AA90" i="12"/>
  <c r="AA106" i="12"/>
  <c r="AA97" i="12"/>
  <c r="AA88" i="12"/>
  <c r="AA84" i="12"/>
  <c r="AA109" i="12"/>
  <c r="AA108" i="12"/>
  <c r="AA91" i="12"/>
  <c r="AA107" i="12"/>
  <c r="AA78" i="12"/>
  <c r="AA94" i="12"/>
  <c r="AA110" i="12"/>
  <c r="AA89" i="12"/>
  <c r="AA12" i="12"/>
  <c r="Z76" i="12"/>
  <c r="Z96" i="12"/>
  <c r="Z95" i="12"/>
  <c r="Z84" i="12"/>
  <c r="Z86" i="12"/>
  <c r="Z102" i="12"/>
  <c r="Z81" i="12"/>
  <c r="Z97" i="12"/>
  <c r="Z99" i="12"/>
  <c r="Z88" i="12"/>
  <c r="Z87" i="12"/>
  <c r="Z108" i="12"/>
  <c r="Z90" i="12"/>
  <c r="Z106" i="12"/>
  <c r="Z85" i="12"/>
  <c r="Z101" i="12"/>
  <c r="Z91" i="12"/>
  <c r="Z75" i="12"/>
  <c r="Z80" i="12"/>
  <c r="Z79" i="12"/>
  <c r="Z100" i="12"/>
  <c r="Z78" i="12"/>
  <c r="Z94" i="12"/>
  <c r="Z110" i="12"/>
  <c r="Z89" i="12"/>
  <c r="Z105" i="12"/>
  <c r="Z83" i="12"/>
  <c r="Z104" i="12"/>
  <c r="Z103" i="12"/>
  <c r="Z92" i="12"/>
  <c r="Z82" i="12"/>
  <c r="Z98" i="12"/>
  <c r="Z77" i="12"/>
  <c r="Z93" i="12"/>
  <c r="Z109" i="12"/>
  <c r="AA75" i="12"/>
  <c r="W92" i="12"/>
  <c r="Y98" i="12"/>
  <c r="Y100" i="12"/>
  <c r="Y84" i="12"/>
  <c r="Y105" i="12"/>
  <c r="Y89" i="12"/>
  <c r="Y107" i="12"/>
  <c r="Y83" i="12"/>
  <c r="Y106" i="12"/>
  <c r="Y75" i="12"/>
  <c r="Y96" i="12"/>
  <c r="Y80" i="12"/>
  <c r="Y101" i="12"/>
  <c r="Y85" i="12"/>
  <c r="Y82" i="12"/>
  <c r="Y108" i="12"/>
  <c r="Y92" i="12"/>
  <c r="Y76" i="12"/>
  <c r="Y97" i="12"/>
  <c r="Y81" i="12"/>
  <c r="Y91" i="12"/>
  <c r="Y90" i="12"/>
  <c r="Y104" i="12"/>
  <c r="Y88" i="12"/>
  <c r="Y109" i="12"/>
  <c r="Y93" i="12"/>
  <c r="Y77" i="12"/>
  <c r="O55" i="12"/>
  <c r="A51" i="18" s="1"/>
  <c r="D112" i="12"/>
  <c r="O54" i="12"/>
  <c r="A50" i="18" s="1"/>
  <c r="O53" i="12"/>
  <c r="A49" i="18" s="1"/>
  <c r="O52" i="12"/>
  <c r="A48" i="18" s="1"/>
  <c r="O51" i="12"/>
  <c r="A47" i="18" s="1"/>
  <c r="O13" i="12"/>
  <c r="A9" i="18" s="1"/>
  <c r="O14" i="12"/>
  <c r="A10" i="18" s="1"/>
  <c r="O15" i="12"/>
  <c r="A11" i="18" s="1"/>
  <c r="O16" i="12"/>
  <c r="A12" i="18" s="1"/>
  <c r="O17" i="12"/>
  <c r="A13" i="18" s="1"/>
  <c r="O18" i="12"/>
  <c r="O19" i="12"/>
  <c r="O20" i="12"/>
  <c r="A16" i="18" s="1"/>
  <c r="O21" i="12"/>
  <c r="A17" i="18" s="1"/>
  <c r="O22" i="12"/>
  <c r="O23" i="12"/>
  <c r="O24" i="12"/>
  <c r="A20" i="18" s="1"/>
  <c r="O25" i="12"/>
  <c r="O26" i="12"/>
  <c r="O27" i="12"/>
  <c r="O28" i="12"/>
  <c r="A24" i="18" s="1"/>
  <c r="O29" i="12"/>
  <c r="O30" i="12"/>
  <c r="O31" i="12"/>
  <c r="O32" i="12"/>
  <c r="A28" i="18" s="1"/>
  <c r="O33" i="12"/>
  <c r="A29" i="18" s="1"/>
  <c r="O34" i="12"/>
  <c r="O35" i="12"/>
  <c r="A31" i="18" s="1"/>
  <c r="O36" i="12"/>
  <c r="A32" i="18" s="1"/>
  <c r="O37" i="12"/>
  <c r="A33" i="18" s="1"/>
  <c r="O38" i="12"/>
  <c r="O39" i="12"/>
  <c r="A35" i="18" s="1"/>
  <c r="O40" i="12"/>
  <c r="O41" i="12"/>
  <c r="O42" i="12"/>
  <c r="O43" i="12"/>
  <c r="A39" i="18" s="1"/>
  <c r="O44" i="12"/>
  <c r="O45" i="12"/>
  <c r="A41" i="18" s="1"/>
  <c r="O46" i="12"/>
  <c r="O47" i="12"/>
  <c r="A43" i="18" s="1"/>
  <c r="O48" i="12"/>
  <c r="O49" i="12"/>
  <c r="A45" i="18" s="1"/>
  <c r="O50" i="12"/>
  <c r="A46" i="18" s="1"/>
  <c r="O56" i="12"/>
  <c r="A52" i="18" s="1"/>
  <c r="O57" i="12"/>
  <c r="A53" i="18" s="1"/>
  <c r="O58" i="12"/>
  <c r="A54" i="18" s="1"/>
  <c r="O59" i="12"/>
  <c r="A55" i="18" s="1"/>
  <c r="O60" i="12"/>
  <c r="A56" i="18" s="1"/>
  <c r="O10" i="12"/>
  <c r="B27" i="18" l="1"/>
  <c r="C27" i="18" s="1"/>
  <c r="A27" i="18"/>
  <c r="B23" i="18"/>
  <c r="C23" i="18" s="1"/>
  <c r="A23" i="18"/>
  <c r="B19" i="18"/>
  <c r="C19" i="18" s="1"/>
  <c r="A19" i="18"/>
  <c r="B15" i="18"/>
  <c r="C15" i="18" s="1"/>
  <c r="A15" i="18"/>
  <c r="B42" i="18"/>
  <c r="C42" i="18" s="1"/>
  <c r="A42" i="18"/>
  <c r="B38" i="18"/>
  <c r="C38" i="18" s="1"/>
  <c r="A38" i="18"/>
  <c r="B34" i="18"/>
  <c r="C34" i="18" s="1"/>
  <c r="A34" i="18"/>
  <c r="B30" i="18"/>
  <c r="C30" i="18" s="1"/>
  <c r="A30" i="18"/>
  <c r="B26" i="18"/>
  <c r="C26" i="18" s="1"/>
  <c r="A26" i="18"/>
  <c r="B22" i="18"/>
  <c r="C22" i="18" s="1"/>
  <c r="A22" i="18"/>
  <c r="B18" i="18"/>
  <c r="C18" i="18" s="1"/>
  <c r="A18" i="18"/>
  <c r="B14" i="18"/>
  <c r="C14" i="18" s="1"/>
  <c r="A14" i="18"/>
  <c r="Q1" i="18"/>
  <c r="B44" i="18"/>
  <c r="C44" i="18" s="1"/>
  <c r="A44" i="18"/>
  <c r="B36" i="18"/>
  <c r="C36" i="18" s="1"/>
  <c r="A36" i="18"/>
  <c r="B37" i="18"/>
  <c r="C37" i="18" s="1"/>
  <c r="A37" i="18"/>
  <c r="B25" i="18"/>
  <c r="C25" i="18" s="1"/>
  <c r="A25" i="18"/>
  <c r="B21" i="18"/>
  <c r="C21" i="18" s="1"/>
  <c r="A21" i="18"/>
  <c r="B40" i="18"/>
  <c r="C40" i="18" s="1"/>
  <c r="A40" i="18"/>
  <c r="G2" i="18"/>
  <c r="K2" i="18"/>
  <c r="K3" i="18" s="1"/>
  <c r="K9" i="18" s="1"/>
  <c r="O2" i="18"/>
  <c r="O3" i="18" s="1"/>
  <c r="O9" i="18" s="1"/>
  <c r="O10" i="18" s="1"/>
  <c r="O11" i="18" s="1"/>
  <c r="O12" i="18" s="1"/>
  <c r="O13" i="18" s="1"/>
  <c r="O14" i="18" s="1"/>
  <c r="O15" i="18" s="1"/>
  <c r="O16" i="18" s="1"/>
  <c r="O17" i="18" s="1"/>
  <c r="O18" i="18" s="1"/>
  <c r="O19" i="18" s="1"/>
  <c r="O20" i="18" s="1"/>
  <c r="O21" i="18" s="1"/>
  <c r="O22" i="18" s="1"/>
  <c r="O23" i="18" s="1"/>
  <c r="O24" i="18" s="1"/>
  <c r="M143" i="12" s="1"/>
  <c r="H2" i="18"/>
  <c r="H3" i="18" s="1"/>
  <c r="H9" i="18" s="1"/>
  <c r="L2" i="18"/>
  <c r="L3" i="18" s="1"/>
  <c r="L9" i="18" s="1"/>
  <c r="P2" i="18"/>
  <c r="P3" i="18" s="1"/>
  <c r="P9" i="18" s="1"/>
  <c r="P10" i="18" s="1"/>
  <c r="P11" i="18" s="1"/>
  <c r="P12" i="18" s="1"/>
  <c r="P13" i="18" s="1"/>
  <c r="P14" i="18" s="1"/>
  <c r="P15" i="18" s="1"/>
  <c r="P16" i="18" s="1"/>
  <c r="P17" i="18" s="1"/>
  <c r="P18" i="18" s="1"/>
  <c r="P19" i="18" s="1"/>
  <c r="P20" i="18" s="1"/>
  <c r="P21" i="18" s="1"/>
  <c r="P22" i="18" s="1"/>
  <c r="P23" i="18" s="1"/>
  <c r="P24" i="18" s="1"/>
  <c r="N143" i="12" s="1"/>
  <c r="I2" i="18"/>
  <c r="I3" i="18" s="1"/>
  <c r="I9" i="18" s="1"/>
  <c r="M2" i="18"/>
  <c r="M3" i="18" s="1"/>
  <c r="M9" i="18" s="1"/>
  <c r="M10" i="18" s="1"/>
  <c r="M11" i="18" s="1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M22" i="18" s="1"/>
  <c r="M23" i="18" s="1"/>
  <c r="M24" i="18" s="1"/>
  <c r="K113" i="12" s="1"/>
  <c r="J2" i="18"/>
  <c r="J3" i="18" s="1"/>
  <c r="J9" i="18" s="1"/>
  <c r="N2" i="18"/>
  <c r="N3" i="18" s="1"/>
  <c r="N9" i="18" s="1"/>
  <c r="N10" i="18" s="1"/>
  <c r="N11" i="18" s="1"/>
  <c r="N12" i="18" s="1"/>
  <c r="N13" i="18" s="1"/>
  <c r="N14" i="18" s="1"/>
  <c r="N15" i="18" s="1"/>
  <c r="N16" i="18" s="1"/>
  <c r="N17" i="18" s="1"/>
  <c r="N18" i="18" s="1"/>
  <c r="N19" i="18" s="1"/>
  <c r="N20" i="18" s="1"/>
  <c r="N21" i="18" s="1"/>
  <c r="N22" i="18" s="1"/>
  <c r="N23" i="18" s="1"/>
  <c r="N24" i="18" s="1"/>
  <c r="L143" i="12" s="1"/>
  <c r="AA61" i="12"/>
  <c r="B11" i="18"/>
  <c r="C11" i="18" s="1"/>
  <c r="B41" i="18"/>
  <c r="C41" i="18" s="1"/>
  <c r="B10" i="18"/>
  <c r="C10" i="18" s="1"/>
  <c r="B33" i="18"/>
  <c r="C33" i="18" s="1"/>
  <c r="B29" i="18"/>
  <c r="C29" i="18" s="1"/>
  <c r="B17" i="18"/>
  <c r="C17" i="18" s="1"/>
  <c r="B13" i="18"/>
  <c r="C13" i="18" s="1"/>
  <c r="B9" i="18"/>
  <c r="C9" i="18" s="1"/>
  <c r="B8" i="18"/>
  <c r="C8" i="18" s="1"/>
  <c r="B35" i="18"/>
  <c r="C35" i="18" s="1"/>
  <c r="B31" i="18"/>
  <c r="C31" i="18" s="1"/>
  <c r="O126" i="12"/>
  <c r="B43" i="18"/>
  <c r="C43" i="18" s="1"/>
  <c r="B39" i="18"/>
  <c r="C39" i="18" s="1"/>
  <c r="B32" i="18"/>
  <c r="C32" i="18" s="1"/>
  <c r="B28" i="18"/>
  <c r="C28" i="18" s="1"/>
  <c r="B24" i="18"/>
  <c r="C24" i="18" s="1"/>
  <c r="B20" i="18"/>
  <c r="C20" i="18" s="1"/>
  <c r="B16" i="18"/>
  <c r="C16" i="18" s="1"/>
  <c r="B12" i="18"/>
  <c r="C12" i="18" s="1"/>
  <c r="O127" i="12"/>
  <c r="O129" i="12"/>
  <c r="W69" i="12"/>
  <c r="O128" i="12"/>
  <c r="X51" i="12"/>
  <c r="Y42" i="12"/>
  <c r="T9" i="18" l="1"/>
  <c r="S9" i="18"/>
  <c r="U9" i="18"/>
  <c r="V9" i="18"/>
  <c r="R9" i="18"/>
  <c r="M113" i="12"/>
  <c r="E12" i="18"/>
  <c r="L113" i="12"/>
  <c r="G3" i="18"/>
  <c r="G9" i="18" s="1"/>
  <c r="Q2" i="18"/>
  <c r="Q3" i="18" s="1"/>
  <c r="E10" i="18"/>
  <c r="E11" i="18" s="1"/>
  <c r="Z65" i="12"/>
  <c r="Z66" i="12"/>
  <c r="Z71" i="12"/>
  <c r="Z64" i="12"/>
  <c r="X61" i="12"/>
  <c r="X72" i="12"/>
  <c r="X65" i="12"/>
  <c r="X71" i="12"/>
  <c r="AA62" i="12"/>
  <c r="AA65" i="12"/>
  <c r="AA73" i="12"/>
  <c r="W71" i="12"/>
  <c r="W74" i="12"/>
  <c r="W65" i="12"/>
  <c r="Y71" i="12"/>
  <c r="Y64" i="12"/>
  <c r="Y69" i="12"/>
  <c r="Y73" i="12"/>
  <c r="Z70" i="12"/>
  <c r="Z69" i="12"/>
  <c r="Z68" i="12"/>
  <c r="X62" i="12"/>
  <c r="X73" i="12"/>
  <c r="X70" i="12"/>
  <c r="AA70" i="12"/>
  <c r="AA71" i="12"/>
  <c r="AA67" i="12"/>
  <c r="AA69" i="12"/>
  <c r="W64" i="12"/>
  <c r="W67" i="12"/>
  <c r="W62" i="12"/>
  <c r="W58" i="12"/>
  <c r="Y63" i="12"/>
  <c r="Y68" i="12"/>
  <c r="Y62" i="12"/>
  <c r="Y72" i="12"/>
  <c r="Z61" i="12"/>
  <c r="Z63" i="12"/>
  <c r="Z62" i="12"/>
  <c r="Z73" i="12"/>
  <c r="X63" i="12"/>
  <c r="X68" i="12"/>
  <c r="X74" i="12"/>
  <c r="X67" i="12"/>
  <c r="AA68" i="12"/>
  <c r="AA63" i="12"/>
  <c r="AA72" i="12"/>
  <c r="W68" i="12"/>
  <c r="W60" i="12"/>
  <c r="W59" i="12"/>
  <c r="W66" i="12"/>
  <c r="W61" i="12"/>
  <c r="Y67" i="12"/>
  <c r="Y61" i="12"/>
  <c r="Y74" i="12"/>
  <c r="Z74" i="12"/>
  <c r="Z67" i="12"/>
  <c r="Z60" i="12"/>
  <c r="Z72" i="12"/>
  <c r="X64" i="12"/>
  <c r="X69" i="12"/>
  <c r="X66" i="12"/>
  <c r="AA64" i="12"/>
  <c r="AA74" i="12"/>
  <c r="AA66" i="12"/>
  <c r="W63" i="12"/>
  <c r="W70" i="12"/>
  <c r="W73" i="12"/>
  <c r="W72" i="12"/>
  <c r="Y66" i="12"/>
  <c r="Y65" i="12"/>
  <c r="Y70" i="12"/>
  <c r="N113" i="12"/>
  <c r="K143" i="12"/>
  <c r="X29" i="12"/>
  <c r="Z44" i="12"/>
  <c r="X43" i="12"/>
  <c r="X34" i="12"/>
  <c r="X30" i="12"/>
  <c r="AA16" i="12"/>
  <c r="X27" i="12"/>
  <c r="X19" i="12"/>
  <c r="AA27" i="12"/>
  <c r="X33" i="12"/>
  <c r="AA40" i="12"/>
  <c r="AA19" i="12"/>
  <c r="X17" i="12"/>
  <c r="X41" i="12"/>
  <c r="Z33" i="12"/>
  <c r="AA43" i="12"/>
  <c r="AA32" i="12"/>
  <c r="AA24" i="12"/>
  <c r="AA35" i="12"/>
  <c r="X15" i="12"/>
  <c r="X37" i="12"/>
  <c r="X22" i="12"/>
  <c r="X14" i="12"/>
  <c r="X23" i="12"/>
  <c r="X25" i="12"/>
  <c r="X35" i="12"/>
  <c r="X45" i="12"/>
  <c r="X38" i="12"/>
  <c r="X18" i="12"/>
  <c r="X20" i="12"/>
  <c r="Z51" i="12"/>
  <c r="Z40" i="12"/>
  <c r="X21" i="12"/>
  <c r="X13" i="12"/>
  <c r="X31" i="12"/>
  <c r="X39" i="12"/>
  <c r="X47" i="12"/>
  <c r="X42" i="12"/>
  <c r="X26" i="12"/>
  <c r="Z55" i="12"/>
  <c r="Z22" i="12"/>
  <c r="AA46" i="12"/>
  <c r="AA38" i="12"/>
  <c r="AA30" i="12"/>
  <c r="AA22" i="12"/>
  <c r="AA14" i="12"/>
  <c r="Z41" i="12"/>
  <c r="AA41" i="12"/>
  <c r="AA33" i="12"/>
  <c r="AA25" i="12"/>
  <c r="AA17" i="12"/>
  <c r="Z46" i="12"/>
  <c r="Z27" i="12"/>
  <c r="Z48" i="12"/>
  <c r="Z59" i="12"/>
  <c r="Z14" i="12"/>
  <c r="Z25" i="12"/>
  <c r="Z24" i="12"/>
  <c r="AA44" i="12"/>
  <c r="AA36" i="12"/>
  <c r="AA28" i="12"/>
  <c r="AA20" i="12"/>
  <c r="AA13" i="12"/>
  <c r="Z39" i="12"/>
  <c r="AA39" i="12"/>
  <c r="AA31" i="12"/>
  <c r="AA23" i="12"/>
  <c r="AA15" i="12"/>
  <c r="Z43" i="12"/>
  <c r="Z23" i="12"/>
  <c r="Z54" i="12"/>
  <c r="Z53" i="12"/>
  <c r="Z56" i="12"/>
  <c r="Z17" i="12"/>
  <c r="Z12" i="12"/>
  <c r="AA42" i="12"/>
  <c r="AA34" i="12"/>
  <c r="AA26" i="12"/>
  <c r="AA18" i="12"/>
  <c r="Z47" i="12"/>
  <c r="AA45" i="12"/>
  <c r="AA37" i="12"/>
  <c r="AA29" i="12"/>
  <c r="AA21" i="12"/>
  <c r="Z45" i="12"/>
  <c r="Z42" i="12"/>
  <c r="Z19" i="12"/>
  <c r="Z58" i="12"/>
  <c r="Z57" i="12"/>
  <c r="Z30" i="12"/>
  <c r="Z26" i="12"/>
  <c r="Z29" i="12"/>
  <c r="Z13" i="12"/>
  <c r="Z35" i="12"/>
  <c r="Z28" i="12"/>
  <c r="Z38" i="12"/>
  <c r="Z16" i="12"/>
  <c r="Z32" i="12"/>
  <c r="X16" i="12"/>
  <c r="Z31" i="12"/>
  <c r="Z15" i="12"/>
  <c r="Z49" i="12"/>
  <c r="Z52" i="12"/>
  <c r="Z50" i="12"/>
  <c r="Z34" i="12"/>
  <c r="Z18" i="12"/>
  <c r="Z37" i="12"/>
  <c r="Z21" i="12"/>
  <c r="Z20" i="12"/>
  <c r="Z36" i="12"/>
  <c r="X32" i="12"/>
  <c r="W29" i="12"/>
  <c r="W57" i="12"/>
  <c r="W12" i="12"/>
  <c r="W28" i="12"/>
  <c r="W44" i="12"/>
  <c r="W33" i="12"/>
  <c r="W22" i="12"/>
  <c r="W46" i="12"/>
  <c r="W15" i="12"/>
  <c r="W31" i="12"/>
  <c r="W47" i="12"/>
  <c r="W37" i="12"/>
  <c r="W18" i="12"/>
  <c r="W16" i="12"/>
  <c r="W32" i="12"/>
  <c r="W48" i="12"/>
  <c r="W41" i="12"/>
  <c r="W30" i="12"/>
  <c r="W50" i="12"/>
  <c r="W19" i="12"/>
  <c r="W35" i="12"/>
  <c r="W51" i="12"/>
  <c r="Y53" i="12"/>
  <c r="X36" i="12"/>
  <c r="W13" i="12"/>
  <c r="W45" i="12"/>
  <c r="W26" i="12"/>
  <c r="W20" i="12"/>
  <c r="W36" i="12"/>
  <c r="W52" i="12"/>
  <c r="W17" i="12"/>
  <c r="W53" i="12"/>
  <c r="W34" i="12"/>
  <c r="W54" i="12"/>
  <c r="W23" i="12"/>
  <c r="W39" i="12"/>
  <c r="W55" i="12"/>
  <c r="X46" i="12"/>
  <c r="W21" i="12"/>
  <c r="W49" i="12"/>
  <c r="W38" i="12"/>
  <c r="W24" i="12"/>
  <c r="W40" i="12"/>
  <c r="W56" i="12"/>
  <c r="W25" i="12"/>
  <c r="W14" i="12"/>
  <c r="W42" i="12"/>
  <c r="W27" i="12"/>
  <c r="W43" i="12"/>
  <c r="X24" i="12"/>
  <c r="X40" i="12"/>
  <c r="X28" i="12"/>
  <c r="Y59" i="12"/>
  <c r="Y54" i="12"/>
  <c r="Y56" i="12"/>
  <c r="AA55" i="12"/>
  <c r="AA54" i="12"/>
  <c r="AA56" i="12"/>
  <c r="X53" i="12"/>
  <c r="X52" i="12"/>
  <c r="X54" i="12"/>
  <c r="X12" i="12"/>
  <c r="X44" i="12"/>
  <c r="Y49" i="12"/>
  <c r="Y58" i="12"/>
  <c r="Y60" i="12"/>
  <c r="AA49" i="12"/>
  <c r="AA58" i="12"/>
  <c r="AA59" i="12"/>
  <c r="X57" i="12"/>
  <c r="X56" i="12"/>
  <c r="X58" i="12"/>
  <c r="Y51" i="12"/>
  <c r="Y57" i="12"/>
  <c r="Y48" i="12"/>
  <c r="AA53" i="12"/>
  <c r="AA57" i="12"/>
  <c r="AA48" i="12"/>
  <c r="AA60" i="12"/>
  <c r="X59" i="12"/>
  <c r="X60" i="12"/>
  <c r="X55" i="12"/>
  <c r="Y14" i="12"/>
  <c r="AA47" i="12"/>
  <c r="Y55" i="12"/>
  <c r="Y50" i="12"/>
  <c r="Y52" i="12"/>
  <c r="AA51" i="12"/>
  <c r="AA50" i="12"/>
  <c r="AA52" i="12"/>
  <c r="X49" i="12"/>
  <c r="X48" i="12"/>
  <c r="X50" i="12"/>
  <c r="Y22" i="12"/>
  <c r="Y38" i="12"/>
  <c r="Y30" i="12"/>
  <c r="Y46" i="12"/>
  <c r="Y18" i="12"/>
  <c r="Y26" i="12"/>
  <c r="Y34" i="12"/>
  <c r="Y45" i="12"/>
  <c r="Y41" i="12"/>
  <c r="Y37" i="12"/>
  <c r="Y33" i="12"/>
  <c r="Y29" i="12"/>
  <c r="Y25" i="12"/>
  <c r="Y21" i="12"/>
  <c r="Y17" i="12"/>
  <c r="Y13" i="12"/>
  <c r="Y12" i="12"/>
  <c r="Y16" i="12"/>
  <c r="Y20" i="12"/>
  <c r="Y24" i="12"/>
  <c r="Y28" i="12"/>
  <c r="Y32" i="12"/>
  <c r="Y36" i="12"/>
  <c r="Y40" i="12"/>
  <c r="Y44" i="12"/>
  <c r="Y39" i="12"/>
  <c r="Y31" i="12"/>
  <c r="Y23" i="12"/>
  <c r="Y15" i="12"/>
  <c r="Y47" i="12"/>
  <c r="Y43" i="12"/>
  <c r="Y35" i="12"/>
  <c r="Y27" i="12"/>
  <c r="Y19" i="12"/>
  <c r="Q9" i="18" l="1"/>
  <c r="AA9" i="18" s="1"/>
  <c r="V67" i="12"/>
  <c r="V46" i="12"/>
  <c r="V59" i="12"/>
  <c r="V61" i="12"/>
  <c r="V66" i="12"/>
  <c r="V62" i="12"/>
  <c r="V73" i="12"/>
  <c r="V69" i="12"/>
  <c r="V65" i="12"/>
  <c r="V72" i="12"/>
  <c r="V68" i="12"/>
  <c r="V64" i="12"/>
  <c r="V70" i="12"/>
  <c r="V71" i="12"/>
  <c r="V74" i="12"/>
  <c r="V63" i="12"/>
  <c r="V54" i="12"/>
  <c r="V51" i="12"/>
  <c r="V28" i="12"/>
  <c r="V18" i="12"/>
  <c r="V34" i="12"/>
  <c r="V41" i="12"/>
  <c r="V33" i="12"/>
  <c r="V25" i="12"/>
  <c r="V17" i="12"/>
  <c r="V40" i="12"/>
  <c r="V60" i="12"/>
  <c r="V52" i="12"/>
  <c r="V57" i="12"/>
  <c r="V49" i="12"/>
  <c r="V16" i="12"/>
  <c r="V36" i="12"/>
  <c r="V22" i="12"/>
  <c r="V38" i="12"/>
  <c r="V47" i="12"/>
  <c r="V39" i="12"/>
  <c r="V31" i="12"/>
  <c r="V23" i="12"/>
  <c r="V15" i="12"/>
  <c r="V24" i="12"/>
  <c r="V58" i="12"/>
  <c r="V50" i="12"/>
  <c r="V55" i="12"/>
  <c r="V44" i="12"/>
  <c r="V26" i="12"/>
  <c r="V42" i="12"/>
  <c r="V45" i="12"/>
  <c r="V37" i="12"/>
  <c r="V29" i="12"/>
  <c r="V21" i="12"/>
  <c r="V13" i="12"/>
  <c r="V56" i="12"/>
  <c r="V48" i="12"/>
  <c r="V53" i="12"/>
  <c r="V20" i="12"/>
  <c r="V14" i="12"/>
  <c r="V30" i="12"/>
  <c r="V43" i="12"/>
  <c r="V35" i="12"/>
  <c r="V27" i="12"/>
  <c r="V19" i="12"/>
  <c r="V12" i="12"/>
  <c r="V32" i="12"/>
  <c r="I10" i="18" l="1"/>
  <c r="S10" i="18" s="1"/>
  <c r="J10" i="18"/>
  <c r="L10" i="18"/>
  <c r="V10" i="18" s="1"/>
  <c r="K10" i="18"/>
  <c r="G10" i="18"/>
  <c r="Q10" i="18" s="1"/>
  <c r="H10" i="18"/>
  <c r="O125" i="12"/>
  <c r="T10" i="18" l="1"/>
  <c r="U10" i="18"/>
  <c r="R10" i="18"/>
  <c r="AA10" i="18" l="1"/>
  <c r="G11" i="18" s="1"/>
  <c r="L11" i="18"/>
  <c r="I11" i="18" l="1"/>
  <c r="S11" i="18" s="1"/>
  <c r="H11" i="18"/>
  <c r="R11" i="18" s="1"/>
  <c r="K11" i="18"/>
  <c r="U11" i="18" s="1"/>
  <c r="J11" i="18"/>
  <c r="T11" i="18" s="1"/>
  <c r="V11" i="18"/>
  <c r="Q11" i="18"/>
  <c r="AA11" i="18" l="1"/>
  <c r="Q41" i="18"/>
  <c r="O131" i="12" s="1"/>
  <c r="K12" i="18" l="1"/>
  <c r="H12" i="18"/>
  <c r="J12" i="18"/>
  <c r="L12" i="18"/>
  <c r="G12" i="18"/>
  <c r="I12" i="18"/>
  <c r="Q12" i="18" l="1"/>
  <c r="T12" i="18"/>
  <c r="U12" i="18"/>
  <c r="S12" i="18"/>
  <c r="V12" i="18"/>
  <c r="R12" i="18"/>
  <c r="AA12" i="18" l="1"/>
  <c r="J13" i="18" l="1"/>
  <c r="K13" i="18"/>
  <c r="G13" i="18"/>
  <c r="I13" i="18"/>
  <c r="L13" i="18"/>
  <c r="H13" i="18"/>
  <c r="R13" i="18" l="1"/>
  <c r="S13" i="18"/>
  <c r="U13" i="18"/>
  <c r="V13" i="18"/>
  <c r="Q13" i="18"/>
  <c r="T13" i="18"/>
  <c r="AA13" i="18" l="1"/>
  <c r="H14" i="18" l="1"/>
  <c r="I14" i="18"/>
  <c r="K14" i="18"/>
  <c r="L14" i="18"/>
  <c r="G14" i="18"/>
  <c r="J14" i="18"/>
  <c r="T14" i="18" l="1"/>
  <c r="V14" i="18"/>
  <c r="S14" i="18"/>
  <c r="Q14" i="18"/>
  <c r="U14" i="18"/>
  <c r="R14" i="18"/>
  <c r="AA14" i="18" l="1"/>
  <c r="J15" i="18" l="1"/>
  <c r="K15" i="18"/>
  <c r="H15" i="18"/>
  <c r="L15" i="18"/>
  <c r="I15" i="18"/>
  <c r="G15" i="18"/>
  <c r="Q15" i="18" l="1"/>
  <c r="U15" i="18"/>
  <c r="S15" i="18"/>
  <c r="R15" i="18"/>
  <c r="T15" i="18"/>
  <c r="V15" i="18"/>
  <c r="AA15" i="18" l="1"/>
  <c r="K16" i="18" l="1"/>
  <c r="H16" i="18"/>
  <c r="J16" i="18"/>
  <c r="G16" i="18"/>
  <c r="I16" i="18"/>
  <c r="L16" i="18"/>
  <c r="V16" i="18" l="1"/>
  <c r="Q16" i="18"/>
  <c r="R16" i="18"/>
  <c r="S16" i="18"/>
  <c r="T16" i="18"/>
  <c r="U16" i="18"/>
  <c r="AA16" i="18" l="1"/>
  <c r="H17" i="18" l="1"/>
  <c r="J17" i="18"/>
  <c r="L17" i="18"/>
  <c r="G17" i="18"/>
  <c r="I17" i="18"/>
  <c r="K17" i="18"/>
  <c r="U17" i="18" l="1"/>
  <c r="Q17" i="18"/>
  <c r="T17" i="18"/>
  <c r="S17" i="18"/>
  <c r="V17" i="18"/>
  <c r="R17" i="18"/>
  <c r="AA17" i="18" l="1"/>
  <c r="K18" i="18" l="1"/>
  <c r="H18" i="18"/>
  <c r="G18" i="18"/>
  <c r="J18" i="18"/>
  <c r="I18" i="18"/>
  <c r="L18" i="18"/>
  <c r="V18" i="18" l="1"/>
  <c r="T18" i="18"/>
  <c r="R18" i="18"/>
  <c r="S18" i="18"/>
  <c r="Q18" i="18"/>
  <c r="U18" i="18"/>
  <c r="AA18" i="18" l="1"/>
  <c r="L19" i="18" l="1"/>
  <c r="H19" i="18"/>
  <c r="I19" i="18"/>
  <c r="K19" i="18"/>
  <c r="J19" i="18"/>
  <c r="G19" i="18"/>
  <c r="Q19" i="18" l="1"/>
  <c r="U19" i="18"/>
  <c r="R19" i="18"/>
  <c r="T19" i="18"/>
  <c r="S19" i="18"/>
  <c r="V19" i="18"/>
  <c r="AA19" i="18" l="1"/>
  <c r="G20" i="18" l="1"/>
  <c r="I20" i="18"/>
  <c r="L20" i="18"/>
  <c r="K20" i="18"/>
  <c r="H20" i="18"/>
  <c r="J20" i="18"/>
  <c r="T20" i="18" l="1"/>
  <c r="U20" i="18"/>
  <c r="S20" i="18"/>
  <c r="R20" i="18"/>
  <c r="V20" i="18"/>
  <c r="Q20" i="18"/>
  <c r="AA20" i="18" l="1"/>
  <c r="K21" i="18" l="1"/>
  <c r="H21" i="18"/>
  <c r="J21" i="18"/>
  <c r="I21" i="18"/>
  <c r="L21" i="18"/>
  <c r="G21" i="18"/>
  <c r="Q21" i="18" l="1"/>
  <c r="S21" i="18"/>
  <c r="R21" i="18"/>
  <c r="V21" i="18"/>
  <c r="T21" i="18"/>
  <c r="U21" i="18"/>
  <c r="AA21" i="18" l="1"/>
  <c r="I22" i="18" l="1"/>
  <c r="H22" i="18"/>
  <c r="L22" i="18"/>
  <c r="J22" i="18"/>
  <c r="K22" i="18"/>
  <c r="G22" i="18"/>
  <c r="Q22" i="18" l="1"/>
  <c r="T22" i="18"/>
  <c r="R22" i="18"/>
  <c r="U22" i="18"/>
  <c r="V22" i="18"/>
  <c r="S22" i="18"/>
  <c r="AA22" i="18" l="1"/>
  <c r="G23" i="18" l="1"/>
  <c r="L23" i="18"/>
  <c r="J23" i="18"/>
  <c r="H23" i="18"/>
  <c r="K23" i="18"/>
  <c r="I23" i="18"/>
  <c r="S23" i="18" l="1"/>
  <c r="R23" i="18"/>
  <c r="V23" i="18"/>
  <c r="U23" i="18"/>
  <c r="T23" i="18"/>
  <c r="Q23" i="18"/>
  <c r="AA23" i="18" l="1"/>
  <c r="J24" i="18" l="1"/>
  <c r="J57" i="18" s="1"/>
  <c r="I24" i="18"/>
  <c r="H24" i="18"/>
  <c r="L24" i="18"/>
  <c r="K24" i="18"/>
  <c r="G24" i="18"/>
  <c r="G60" i="18" l="1"/>
  <c r="G59" i="18"/>
  <c r="G57" i="18"/>
  <c r="K59" i="18"/>
  <c r="K60" i="18"/>
  <c r="H59" i="18"/>
  <c r="H60" i="18"/>
  <c r="H58" i="18"/>
  <c r="J59" i="18"/>
  <c r="J60" i="18"/>
  <c r="I60" i="18"/>
  <c r="I57" i="18"/>
  <c r="I58" i="18"/>
  <c r="G58" i="18"/>
  <c r="Q24" i="18"/>
  <c r="E143" i="12"/>
  <c r="E113" i="12"/>
  <c r="L60" i="18"/>
  <c r="J113" i="12"/>
  <c r="V24" i="18"/>
  <c r="J143" i="12"/>
  <c r="L33" i="18" s="1"/>
  <c r="I59" i="18"/>
  <c r="S24" i="18"/>
  <c r="G143" i="12"/>
  <c r="G113" i="12"/>
  <c r="K61" i="18"/>
  <c r="I143" i="12"/>
  <c r="U24" i="18"/>
  <c r="I113" i="12"/>
  <c r="H57" i="18"/>
  <c r="F113" i="12"/>
  <c r="R24" i="18"/>
  <c r="F143" i="12"/>
  <c r="H113" i="12"/>
  <c r="T24" i="18"/>
  <c r="H143" i="12"/>
  <c r="J30" i="18" s="1"/>
  <c r="Q12" i="12" l="1"/>
  <c r="J32" i="18"/>
  <c r="J33" i="18"/>
  <c r="K34" i="18"/>
  <c r="Q34" i="18" s="1"/>
  <c r="O124" i="12" s="1"/>
  <c r="K32" i="18"/>
  <c r="K33" i="18"/>
  <c r="I30" i="18"/>
  <c r="I31" i="18"/>
  <c r="I33" i="18"/>
  <c r="G31" i="18"/>
  <c r="G32" i="18"/>
  <c r="G33" i="18"/>
  <c r="G30" i="18"/>
  <c r="H30" i="18"/>
  <c r="H32" i="18"/>
  <c r="H33" i="18"/>
  <c r="H31" i="18"/>
  <c r="Q97" i="12"/>
  <c r="Q108" i="12"/>
  <c r="Q92" i="12"/>
  <c r="Q75" i="12"/>
  <c r="Q59" i="12"/>
  <c r="Q60" i="12"/>
  <c r="Q81" i="12"/>
  <c r="Q80" i="12"/>
  <c r="Q69" i="12"/>
  <c r="Q58" i="12"/>
  <c r="Q67" i="12"/>
  <c r="Q99" i="12"/>
  <c r="Q52" i="12"/>
  <c r="Q84" i="12"/>
  <c r="Q73" i="12"/>
  <c r="Q106" i="12"/>
  <c r="Q74" i="12"/>
  <c r="Q95" i="12"/>
  <c r="Q96" i="12"/>
  <c r="Q85" i="12"/>
  <c r="Q71" i="12"/>
  <c r="Q103" i="12"/>
  <c r="Q56" i="12"/>
  <c r="Q88" i="12"/>
  <c r="Q77" i="12"/>
  <c r="Q110" i="12"/>
  <c r="Q94" i="12"/>
  <c r="Q78" i="12"/>
  <c r="Q104" i="12"/>
  <c r="Q82" i="12"/>
  <c r="Q54" i="12"/>
  <c r="Q86" i="12"/>
  <c r="Q107" i="12"/>
  <c r="Q91" i="12"/>
  <c r="Q65" i="12"/>
  <c r="Q111" i="12"/>
  <c r="Q109" i="12"/>
  <c r="Q76" i="12"/>
  <c r="Q79" i="12"/>
  <c r="Q101" i="12"/>
  <c r="Q83" i="12"/>
  <c r="Q68" i="12"/>
  <c r="Q100" i="12"/>
  <c r="Q57" i="12"/>
  <c r="Q89" i="12"/>
  <c r="Q63" i="12"/>
  <c r="Q64" i="12"/>
  <c r="Q53" i="12"/>
  <c r="Q55" i="12"/>
  <c r="Q87" i="12"/>
  <c r="Q72" i="12"/>
  <c r="Q105" i="12"/>
  <c r="Q61" i="12"/>
  <c r="Q93" i="12"/>
  <c r="Q62" i="12"/>
  <c r="Q98" i="12"/>
  <c r="Q66" i="12"/>
  <c r="Q102" i="12"/>
  <c r="Q70" i="12"/>
  <c r="Q51" i="12"/>
  <c r="Q90" i="12"/>
  <c r="Q42" i="12"/>
  <c r="Q26" i="12"/>
  <c r="Q39" i="12"/>
  <c r="Q23" i="12"/>
  <c r="Q15" i="12"/>
  <c r="Q44" i="12"/>
  <c r="Q36" i="12"/>
  <c r="Q28" i="12"/>
  <c r="Q21" i="12"/>
  <c r="Q41" i="12"/>
  <c r="Q32" i="12"/>
  <c r="Q25" i="12"/>
  <c r="Q18" i="12"/>
  <c r="Q17" i="12"/>
  <c r="Q46" i="12"/>
  <c r="Q30" i="12"/>
  <c r="Q35" i="12"/>
  <c r="Q20" i="12"/>
  <c r="Q50" i="12"/>
  <c r="Q34" i="12"/>
  <c r="Q47" i="12"/>
  <c r="Q31" i="12"/>
  <c r="Q16" i="12"/>
  <c r="Q48" i="12"/>
  <c r="Q40" i="12"/>
  <c r="Q33" i="12"/>
  <c r="Q24" i="12"/>
  <c r="Q45" i="12"/>
  <c r="Q37" i="12"/>
  <c r="Q29" i="12"/>
  <c r="Q22" i="12"/>
  <c r="Q14" i="12"/>
  <c r="Q13" i="12"/>
  <c r="Q38" i="12"/>
  <c r="Q43" i="12"/>
  <c r="Q27" i="12"/>
  <c r="Q19" i="12"/>
  <c r="U95" i="12"/>
  <c r="U90" i="12"/>
  <c r="U78" i="12"/>
  <c r="U110" i="12"/>
  <c r="U96" i="12"/>
  <c r="U107" i="12"/>
  <c r="U108" i="12"/>
  <c r="U94" i="12"/>
  <c r="U88" i="12"/>
  <c r="U82" i="12"/>
  <c r="U102" i="12"/>
  <c r="U84" i="12"/>
  <c r="U89" i="12"/>
  <c r="U101" i="12"/>
  <c r="U77" i="12"/>
  <c r="U103" i="12"/>
  <c r="U79" i="12"/>
  <c r="U111" i="12"/>
  <c r="U99" i="12"/>
  <c r="U76" i="12"/>
  <c r="U75" i="12"/>
  <c r="U98" i="12"/>
  <c r="U86" i="12"/>
  <c r="U92" i="12"/>
  <c r="U106" i="12"/>
  <c r="U83" i="12"/>
  <c r="U104" i="12"/>
  <c r="U105" i="12"/>
  <c r="U109" i="12"/>
  <c r="U91" i="12"/>
  <c r="U100" i="12"/>
  <c r="U85" i="12"/>
  <c r="U97" i="12"/>
  <c r="U80" i="12"/>
  <c r="U81" i="12"/>
  <c r="U93" i="12"/>
  <c r="U87" i="12"/>
  <c r="U69" i="12"/>
  <c r="U46" i="12"/>
  <c r="U66" i="12"/>
  <c r="U73" i="12"/>
  <c r="U72" i="12"/>
  <c r="U61" i="12"/>
  <c r="U63" i="12"/>
  <c r="U62" i="12"/>
  <c r="U18" i="12"/>
  <c r="U35" i="12"/>
  <c r="U19" i="12"/>
  <c r="U22" i="12"/>
  <c r="U41" i="12"/>
  <c r="U25" i="12"/>
  <c r="U26" i="12"/>
  <c r="U47" i="12"/>
  <c r="U31" i="12"/>
  <c r="U15" i="12"/>
  <c r="U14" i="12"/>
  <c r="U45" i="12"/>
  <c r="U29" i="12"/>
  <c r="U13" i="12"/>
  <c r="U16" i="12"/>
  <c r="U54" i="12"/>
  <c r="U56" i="12"/>
  <c r="U40" i="12"/>
  <c r="U58" i="12"/>
  <c r="U60" i="12"/>
  <c r="U57" i="12"/>
  <c r="U32" i="12"/>
  <c r="U50" i="12"/>
  <c r="U52" i="12"/>
  <c r="U43" i="12"/>
  <c r="U74" i="12"/>
  <c r="U67" i="12"/>
  <c r="U65" i="12"/>
  <c r="U64" i="12"/>
  <c r="U71" i="12"/>
  <c r="U70" i="12"/>
  <c r="U68" i="12"/>
  <c r="U34" i="12"/>
  <c r="U27" i="12"/>
  <c r="U12" i="12"/>
  <c r="U38" i="12"/>
  <c r="U33" i="12"/>
  <c r="U17" i="12"/>
  <c r="U42" i="12"/>
  <c r="U39" i="12"/>
  <c r="U23" i="12"/>
  <c r="U28" i="12"/>
  <c r="U30" i="12"/>
  <c r="U37" i="12"/>
  <c r="U21" i="12"/>
  <c r="U44" i="12"/>
  <c r="U49" i="12"/>
  <c r="U55" i="12"/>
  <c r="U20" i="12"/>
  <c r="U53" i="12"/>
  <c r="U59" i="12"/>
  <c r="U24" i="12"/>
  <c r="U48" i="12"/>
  <c r="U36" i="12"/>
  <c r="U51" i="12"/>
  <c r="Q94" i="18"/>
  <c r="I32" i="18"/>
  <c r="S93" i="12"/>
  <c r="S95" i="12"/>
  <c r="S106" i="12"/>
  <c r="S105" i="12"/>
  <c r="S85" i="12"/>
  <c r="S99" i="12"/>
  <c r="S94" i="12"/>
  <c r="S84" i="12"/>
  <c r="S88" i="12"/>
  <c r="S109" i="12"/>
  <c r="S103" i="12"/>
  <c r="S98" i="12"/>
  <c r="S76" i="12"/>
  <c r="S75" i="12"/>
  <c r="S101" i="12"/>
  <c r="S107" i="12"/>
  <c r="S102" i="12"/>
  <c r="S81" i="12"/>
  <c r="S111" i="12"/>
  <c r="S79" i="12"/>
  <c r="S90" i="12"/>
  <c r="S92" i="12"/>
  <c r="S96" i="12"/>
  <c r="S83" i="12"/>
  <c r="S78" i="12"/>
  <c r="S110" i="12"/>
  <c r="S97" i="12"/>
  <c r="S77" i="12"/>
  <c r="S87" i="12"/>
  <c r="S82" i="12"/>
  <c r="S108" i="12"/>
  <c r="S89" i="12"/>
  <c r="S80" i="12"/>
  <c r="S91" i="12"/>
  <c r="S86" i="12"/>
  <c r="S100" i="12"/>
  <c r="S104" i="12"/>
  <c r="S64" i="12"/>
  <c r="S71" i="12"/>
  <c r="S70" i="12"/>
  <c r="S69" i="12"/>
  <c r="S68" i="12"/>
  <c r="S74" i="12"/>
  <c r="S53" i="12"/>
  <c r="S52" i="12"/>
  <c r="S51" i="12"/>
  <c r="S54" i="12"/>
  <c r="S60" i="12"/>
  <c r="S48" i="12"/>
  <c r="S47" i="12"/>
  <c r="S12" i="12"/>
  <c r="S33" i="12"/>
  <c r="S14" i="12"/>
  <c r="S44" i="12"/>
  <c r="S13" i="12"/>
  <c r="S43" i="12"/>
  <c r="S35" i="12"/>
  <c r="S26" i="12"/>
  <c r="S18" i="12"/>
  <c r="S36" i="12"/>
  <c r="S19" i="12"/>
  <c r="S42" i="12"/>
  <c r="S32" i="12"/>
  <c r="S31" i="12"/>
  <c r="S28" i="12"/>
  <c r="S17" i="12"/>
  <c r="S16" i="12"/>
  <c r="S27" i="12"/>
  <c r="S65" i="12"/>
  <c r="S72" i="12"/>
  <c r="S67" i="12"/>
  <c r="S63" i="12"/>
  <c r="S62" i="12"/>
  <c r="S61" i="12"/>
  <c r="S73" i="12"/>
  <c r="S66" i="12"/>
  <c r="S57" i="12"/>
  <c r="S49" i="12"/>
  <c r="S59" i="12"/>
  <c r="S58" i="12"/>
  <c r="S50" i="12"/>
  <c r="S56" i="12"/>
  <c r="S55" i="12"/>
  <c r="S41" i="12"/>
  <c r="S20" i="12"/>
  <c r="S23" i="12"/>
  <c r="S34" i="12"/>
  <c r="S46" i="12"/>
  <c r="S39" i="12"/>
  <c r="S30" i="12"/>
  <c r="S22" i="12"/>
  <c r="S15" i="12"/>
  <c r="S25" i="12"/>
  <c r="S45" i="12"/>
  <c r="S38" i="12"/>
  <c r="S21" i="12"/>
  <c r="S37" i="12"/>
  <c r="S24" i="12"/>
  <c r="S29" i="12"/>
  <c r="S40" i="12"/>
  <c r="T111" i="12"/>
  <c r="T90" i="12"/>
  <c r="T110" i="12"/>
  <c r="T104" i="12"/>
  <c r="T99" i="12"/>
  <c r="T82" i="12"/>
  <c r="T102" i="12"/>
  <c r="T92" i="12"/>
  <c r="T87" i="12"/>
  <c r="T93" i="12"/>
  <c r="T81" i="12"/>
  <c r="T80" i="12"/>
  <c r="T75" i="12"/>
  <c r="T107" i="12"/>
  <c r="T78" i="12"/>
  <c r="T105" i="12"/>
  <c r="T84" i="12"/>
  <c r="T79" i="12"/>
  <c r="T109" i="12"/>
  <c r="T97" i="12"/>
  <c r="T88" i="12"/>
  <c r="T83" i="12"/>
  <c r="T101" i="12"/>
  <c r="T89" i="12"/>
  <c r="T76" i="12"/>
  <c r="T108" i="12"/>
  <c r="T103" i="12"/>
  <c r="T106" i="12"/>
  <c r="T94" i="12"/>
  <c r="T96" i="12"/>
  <c r="T91" i="12"/>
  <c r="T85" i="12"/>
  <c r="T98" i="12"/>
  <c r="T86" i="12"/>
  <c r="T100" i="12"/>
  <c r="T95" i="12"/>
  <c r="T77" i="12"/>
  <c r="T40" i="12"/>
  <c r="T47" i="12"/>
  <c r="T53" i="12"/>
  <c r="T61" i="12"/>
  <c r="T74" i="12"/>
  <c r="T56" i="12"/>
  <c r="T57" i="12"/>
  <c r="T59" i="12"/>
  <c r="T72" i="12"/>
  <c r="T48" i="12"/>
  <c r="T62" i="12"/>
  <c r="T67" i="12"/>
  <c r="T49" i="12"/>
  <c r="T60" i="12"/>
  <c r="T69" i="12"/>
  <c r="T68" i="12"/>
  <c r="T35" i="12"/>
  <c r="T17" i="12"/>
  <c r="T41" i="12"/>
  <c r="T22" i="12"/>
  <c r="T26" i="12"/>
  <c r="T39" i="12"/>
  <c r="T32" i="12"/>
  <c r="T38" i="12"/>
  <c r="T36" i="12"/>
  <c r="T28" i="12"/>
  <c r="T23" i="12"/>
  <c r="T15" i="12"/>
  <c r="T30" i="12"/>
  <c r="T19" i="12"/>
  <c r="T14" i="12"/>
  <c r="T18" i="12"/>
  <c r="T43" i="12"/>
  <c r="T31" i="12"/>
  <c r="T51" i="12"/>
  <c r="T54" i="12"/>
  <c r="T65" i="12"/>
  <c r="T71" i="12"/>
  <c r="T55" i="12"/>
  <c r="T58" i="12"/>
  <c r="T66" i="12"/>
  <c r="T46" i="12"/>
  <c r="T45" i="12"/>
  <c r="T63" i="12"/>
  <c r="T73" i="12"/>
  <c r="T52" i="12"/>
  <c r="T50" i="12"/>
  <c r="T64" i="12"/>
  <c r="T70" i="12"/>
  <c r="T21" i="12"/>
  <c r="T37" i="12"/>
  <c r="T25" i="12"/>
  <c r="T42" i="12"/>
  <c r="T27" i="12"/>
  <c r="T16" i="12"/>
  <c r="T44" i="12"/>
  <c r="T29" i="12"/>
  <c r="T20" i="12"/>
  <c r="T24" i="12"/>
  <c r="T33" i="12"/>
  <c r="T34" i="12"/>
  <c r="T12" i="12"/>
  <c r="T13" i="12"/>
  <c r="R76" i="12"/>
  <c r="R85" i="12"/>
  <c r="R84" i="12"/>
  <c r="R78" i="12"/>
  <c r="R86" i="12"/>
  <c r="R80" i="12"/>
  <c r="R96" i="12"/>
  <c r="R107" i="12"/>
  <c r="R77" i="12"/>
  <c r="R82" i="12"/>
  <c r="R93" i="12"/>
  <c r="R92" i="12"/>
  <c r="R87" i="12"/>
  <c r="R110" i="12"/>
  <c r="R105" i="12"/>
  <c r="R104" i="12"/>
  <c r="R99" i="12"/>
  <c r="R106" i="12"/>
  <c r="R111" i="12"/>
  <c r="R101" i="12"/>
  <c r="R100" i="12"/>
  <c r="R95" i="12"/>
  <c r="R102" i="12"/>
  <c r="R97" i="12"/>
  <c r="R75" i="12"/>
  <c r="R79" i="12"/>
  <c r="R91" i="12"/>
  <c r="R98" i="12"/>
  <c r="R109" i="12"/>
  <c r="R108" i="12"/>
  <c r="R103" i="12"/>
  <c r="R81" i="12"/>
  <c r="R94" i="12"/>
  <c r="R89" i="12"/>
  <c r="R88" i="12"/>
  <c r="R83" i="12"/>
  <c r="R90" i="12"/>
  <c r="R63" i="12"/>
  <c r="R71" i="12"/>
  <c r="R70" i="12"/>
  <c r="R69" i="12"/>
  <c r="R68" i="12"/>
  <c r="R67" i="12"/>
  <c r="R72" i="12"/>
  <c r="R65" i="12"/>
  <c r="R59" i="12"/>
  <c r="R51" i="12"/>
  <c r="R58" i="12"/>
  <c r="R46" i="12"/>
  <c r="R49" i="12"/>
  <c r="R56" i="12"/>
  <c r="R48" i="12"/>
  <c r="R53" i="12"/>
  <c r="R44" i="12"/>
  <c r="R32" i="12"/>
  <c r="R31" i="12"/>
  <c r="R16" i="12"/>
  <c r="R13" i="12"/>
  <c r="R38" i="12"/>
  <c r="R30" i="12"/>
  <c r="R37" i="12"/>
  <c r="R28" i="12"/>
  <c r="R22" i="12"/>
  <c r="R14" i="12"/>
  <c r="R23" i="12"/>
  <c r="R15" i="12"/>
  <c r="R43" i="12"/>
  <c r="R29" i="12"/>
  <c r="R12" i="12"/>
  <c r="R17" i="12"/>
  <c r="R64" i="12"/>
  <c r="R62" i="12"/>
  <c r="R61" i="12"/>
  <c r="R74" i="12"/>
  <c r="R66" i="12"/>
  <c r="R73" i="12"/>
  <c r="R55" i="12"/>
  <c r="R47" i="12"/>
  <c r="R54" i="12"/>
  <c r="R57" i="12"/>
  <c r="R60" i="12"/>
  <c r="R52" i="12"/>
  <c r="R50" i="12"/>
  <c r="R45" i="12"/>
  <c r="R40" i="12"/>
  <c r="R39" i="12"/>
  <c r="R24" i="12"/>
  <c r="R21" i="12"/>
  <c r="R42" i="12"/>
  <c r="R34" i="12"/>
  <c r="R41" i="12"/>
  <c r="R33" i="12"/>
  <c r="R26" i="12"/>
  <c r="R18" i="12"/>
  <c r="R27" i="12"/>
  <c r="R19" i="12"/>
  <c r="R36" i="12"/>
  <c r="R35" i="12"/>
  <c r="R20" i="12"/>
  <c r="R25" i="12"/>
  <c r="AA24" i="18"/>
  <c r="O115" i="12" s="1"/>
  <c r="Q33" i="18" l="1"/>
  <c r="O123" i="12" s="1"/>
  <c r="Q30" i="18"/>
  <c r="O120" i="12" s="1"/>
  <c r="Q32" i="18"/>
  <c r="O122" i="12" s="1"/>
  <c r="Q31" i="18"/>
  <c r="O121" i="12" s="1"/>
  <c r="AB106" i="12"/>
  <c r="AB27" i="12"/>
  <c r="AB24" i="12"/>
  <c r="AB31" i="12"/>
  <c r="AB55" i="12"/>
  <c r="AB93" i="12"/>
  <c r="AB42" i="12"/>
  <c r="AB57" i="12"/>
  <c r="AB87" i="12"/>
  <c r="AB38" i="12"/>
  <c r="AB62" i="12"/>
  <c r="AB104" i="12"/>
  <c r="AB25" i="12"/>
  <c r="AB76" i="12"/>
  <c r="AB28" i="12"/>
  <c r="AB85" i="12"/>
  <c r="AB48" i="12"/>
  <c r="AB83" i="12"/>
  <c r="AB49" i="12"/>
  <c r="AB66" i="12"/>
  <c r="AB80" i="12"/>
  <c r="AB65" i="12"/>
  <c r="AB16" i="12"/>
  <c r="AB45" i="12"/>
  <c r="AB59" i="12"/>
  <c r="AB91" i="12"/>
  <c r="AB58" i="12"/>
  <c r="AB18" i="12"/>
  <c r="AB90" i="12"/>
  <c r="AB51" i="12"/>
  <c r="AB70" i="12"/>
  <c r="AB71" i="12"/>
  <c r="AB17" i="12"/>
  <c r="AB72" i="12"/>
  <c r="AB13" i="12"/>
  <c r="AB22" i="12"/>
  <c r="AB99" i="12"/>
  <c r="AB30" i="12"/>
  <c r="AB15" i="12"/>
  <c r="AB96" i="12"/>
  <c r="AB12" i="12"/>
  <c r="AB88" i="12"/>
  <c r="AB37" i="12"/>
  <c r="AB92" i="12"/>
  <c r="AB86" i="12"/>
  <c r="AB32" i="12"/>
  <c r="AB26" i="12"/>
  <c r="AB47" i="12"/>
  <c r="AB95" i="12"/>
  <c r="AB34" i="12"/>
  <c r="AB35" i="12"/>
  <c r="AB79" i="12"/>
  <c r="AB97" i="12"/>
  <c r="AB68" i="12"/>
  <c r="AB74" i="12"/>
  <c r="AB54" i="12"/>
  <c r="AB101" i="12"/>
  <c r="AB102" i="12"/>
  <c r="AB52" i="12"/>
  <c r="AB69" i="12"/>
  <c r="AB89" i="12"/>
  <c r="AB33" i="12"/>
  <c r="AB98" i="12"/>
  <c r="AB108" i="12"/>
  <c r="AB105" i="12"/>
  <c r="AB63" i="12"/>
  <c r="AB82" i="12"/>
  <c r="AB73" i="12"/>
  <c r="AB109" i="12"/>
  <c r="AB46" i="12"/>
  <c r="AB21" i="12"/>
  <c r="AB81" i="12"/>
  <c r="AB61" i="12"/>
  <c r="AB77" i="12"/>
  <c r="AB103" i="12"/>
  <c r="AB75" i="12"/>
  <c r="AB20" i="12"/>
  <c r="AB100" i="12"/>
  <c r="AB111" i="12"/>
  <c r="AB110" i="12"/>
  <c r="AB60" i="12"/>
  <c r="AB94" i="12"/>
  <c r="AB39" i="12"/>
  <c r="AB67" i="12"/>
  <c r="AB40" i="12"/>
  <c r="AB19" i="12"/>
  <c r="AB53" i="12"/>
  <c r="AB56" i="12"/>
  <c r="AB14" i="12"/>
  <c r="AB23" i="12"/>
  <c r="AB41" i="12"/>
  <c r="AB43" i="12"/>
  <c r="AB64" i="12"/>
  <c r="AB107" i="12"/>
  <c r="AB36" i="12"/>
  <c r="AB29" i="12"/>
  <c r="AB84" i="12"/>
  <c r="AB78" i="12"/>
  <c r="AB44" i="12"/>
  <c r="AB50" i="12"/>
  <c r="O144" i="12" l="1"/>
</calcChain>
</file>

<file path=xl/sharedStrings.xml><?xml version="1.0" encoding="utf-8"?>
<sst xmlns="http://schemas.openxmlformats.org/spreadsheetml/2006/main" count="99" uniqueCount="88">
  <si>
    <t>DERS DEĞERLENDİRME PROGRAMI</t>
  </si>
  <si>
    <t>Sıra No</t>
  </si>
  <si>
    <t>Öğrenci No</t>
  </si>
  <si>
    <t>Adı ve Soyadı</t>
  </si>
  <si>
    <t>TOPLAM</t>
  </si>
  <si>
    <t>Soru Numarası</t>
  </si>
  <si>
    <t>Soruların Başarım Puanları</t>
  </si>
  <si>
    <t xml:space="preserve">Bölüm: </t>
  </si>
  <si>
    <t>Yılı ve Dönemi:</t>
  </si>
  <si>
    <t>Sorudan Alınması Gereken Toplam Puan</t>
  </si>
  <si>
    <t>Sorudan Alınan Toplam Puanı</t>
  </si>
  <si>
    <t>Sorunun Program Çıktısını Sağlama Yüzdesi</t>
  </si>
  <si>
    <t>Harf Not</t>
  </si>
  <si>
    <t>Değerlendirilen Öğrenci Sayısı</t>
  </si>
  <si>
    <t>Ortalamalar</t>
  </si>
  <si>
    <t>Harf Ort</t>
  </si>
  <si>
    <t>Hedef Ort</t>
  </si>
  <si>
    <t>Ort</t>
  </si>
  <si>
    <t>Soru No</t>
  </si>
  <si>
    <t>Soru Katkı</t>
  </si>
  <si>
    <t>Program Çıktıları</t>
  </si>
  <si>
    <t>Sorular</t>
  </si>
  <si>
    <t>Program Çıktısı Başarımı</t>
  </si>
  <si>
    <t>Soruların Başarım Yüzdesi</t>
  </si>
  <si>
    <t>Dersin sorulara göre başarım yüzdesi</t>
  </si>
  <si>
    <t>Dersin çıktılara göre başarım yüzdesi</t>
  </si>
  <si>
    <t xml:space="preserve">Dersin Kodu ve Adı: </t>
  </si>
  <si>
    <t>Değerlendirme Aracı:</t>
  </si>
  <si>
    <t>Sorunun puan değeri</t>
  </si>
  <si>
    <t>Bireysel PÇ Başarımları</t>
  </si>
  <si>
    <t>PÇ5</t>
  </si>
  <si>
    <t>Toplam</t>
  </si>
  <si>
    <t>PÇ8_1</t>
  </si>
  <si>
    <t>PÇ8_2</t>
  </si>
  <si>
    <t>PÇ9_1</t>
  </si>
  <si>
    <t>PÇ9_2</t>
  </si>
  <si>
    <t>PÇ10_1</t>
  </si>
  <si>
    <t>PÇ10_2</t>
  </si>
  <si>
    <t>PÇ10_3</t>
  </si>
  <si>
    <t>PÇ11_1</t>
  </si>
  <si>
    <t>PÇ11_2</t>
  </si>
  <si>
    <t>8_1</t>
  </si>
  <si>
    <t>Yaşam boyu öğrenmenin gerekliliği bilinci.</t>
  </si>
  <si>
    <t>8_2</t>
  </si>
  <si>
    <t>Bilgiye erişebilme, bilim ve teknolojideki gelişmeleri izleme ve kendini sürekli yenileme becerisi.</t>
  </si>
  <si>
    <t>9_1</t>
  </si>
  <si>
    <t xml:space="preserve">Etik ilkelerine uygun davranma, mesleki ve etik sorumluluk bilinci. </t>
  </si>
  <si>
    <t>9_2</t>
  </si>
  <si>
    <t>Mühendislik uygulamalarında kullanılan standartlar hakkında bilgi.</t>
  </si>
  <si>
    <t>10_1</t>
  </si>
  <si>
    <t>Proje yönetimi, risk yönetimi ve değişiklik yönetimi gibi, iş hayatındaki uygulamalar hakkında bilgi.</t>
  </si>
  <si>
    <t>10_2</t>
  </si>
  <si>
    <t>Girişimcilik, yenilikçilik hakkında farkındalık.</t>
  </si>
  <si>
    <t>10_3</t>
  </si>
  <si>
    <t>Sürdürülebilir kalkınma hakkında bilgi.</t>
  </si>
  <si>
    <t>11_1</t>
  </si>
  <si>
    <t>Mühendislik uygulamalarının evrensel ve toplumsal boyutlarda sağlık, çevre ve güvenlik üzerindeki etkileri ve çağın mühendislik alanına yansıyan sorunları hakkında bilgi.</t>
  </si>
  <si>
    <t>11_2</t>
  </si>
  <si>
    <t>Mühendislik çözümlerinin hukuksal sonuçları konusunda farkındalık.</t>
  </si>
  <si>
    <t>PÇ1</t>
  </si>
  <si>
    <t>PÇ2</t>
  </si>
  <si>
    <t>PÇ3</t>
  </si>
  <si>
    <t>PÇ4</t>
  </si>
  <si>
    <t>PÇ6</t>
  </si>
  <si>
    <t>PÇ7</t>
  </si>
  <si>
    <t>PÇ8</t>
  </si>
  <si>
    <t>PÇ9</t>
  </si>
  <si>
    <t>PÇ10</t>
  </si>
  <si>
    <t>PÇ11</t>
  </si>
  <si>
    <t>PÇ12</t>
  </si>
  <si>
    <t>PÇ13</t>
  </si>
  <si>
    <t>PÇ14</t>
  </si>
  <si>
    <t>Bilgisayar Programcılığı</t>
  </si>
  <si>
    <t>Sorunların çözümünde bilimsel yöntemler kullanmayı benimser ve problem çözme becerisini geliştirir.</t>
  </si>
  <si>
    <t>Birlikte çalışacakları diğer disiplinlerden kişilerle diyalog kurabilme, bilgi paylaşabilme, ekip çalışması yapabilme, teknik yardımda bulunabilme, sözlü ve yazılı iletişim kurma becerisine sahiptir.</t>
  </si>
  <si>
    <t>Yeni teknolojileri öğrenerek kendini sürekli geliştirebilir, eğitebilir ve yeni alanlara ilgi duyar.</t>
  </si>
  <si>
    <t>Mesleki ve etik sorumluluk bilincine sahiptir.</t>
  </si>
  <si>
    <t>Temel bilimler, yaşam bilimleri, bilgisayar alanında temel kavramları anlama ve bu kavramları etkin şekilde kullanma becerisine sahiptir.</t>
  </si>
  <si>
    <t>Bir yazılımdaki problemleri saptama, tanımlama ve çözme becerisine sahiptir.</t>
  </si>
  <si>
    <t>Yazılım tasarımı ve analizi gerçekleştirebilme; bilişim sektöründeki proje temelli program üretme çalışmalarında grup içinde görevleri yerine getirebilme becerisine sahiptir.</t>
  </si>
  <si>
    <t>Veri yönetimi yapabilme, sunucu ve istemci tabanlı uygulamalar hazırlayabilme becerisine sahiptir.</t>
  </si>
  <si>
    <t>Bilgisayar sektöründe güncel olan kişisel bilgisayar işletim sistemlerini ve ağ işletim sistemlerini kullanma becerisi kazanır.</t>
  </si>
  <si>
    <t>Yazılım arayüzü, grafik ve görsel unsurlar tasarlama ve geliştirme becerisine sahiptir.</t>
  </si>
  <si>
    <t>Bilgisayar çevre birimlerinin yapı ve çalışma prensiplerini bilme; elektronik bilgi ve becerilerine dayanarak donanım montajı ve denetimi yapabilme becerisine sahiptir.</t>
  </si>
  <si>
    <t>Bir yabancı dili temel düzeyde bilir.</t>
  </si>
  <si>
    <t>Teknik resim kullanarak teknik iletişim kurabilir, akış diyagramını görselleştirebilir.</t>
  </si>
  <si>
    <t>Kalite ve kültürel değerler ile çevre koruma, iş sağlığı ve güvenliği konularında bilince sahiptir.</t>
  </si>
  <si>
    <t>Final Sınavı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</si>
</sst>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"/>
  </numFmts>
  <fonts count="11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9"/>
      <name val="Arial"/>
      <family val="2"/>
      <charset val="162"/>
    </font>
  </fonts>
  <fills count="2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5E6C0"/>
        <bgColor indexed="64"/>
      </patternFill>
    </fill>
    <fill>
      <patternFill patternType="solid">
        <fgColor rgb="FF00FF99"/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6" borderId="5" xfId="0" applyFill="1" applyBorder="1" applyAlignment="1" applyProtection="1">
      <alignment horizontal="center" vertical="center"/>
      <protection locked="0"/>
    </xf>
    <xf numFmtId="1" fontId="0" fillId="6" borderId="5" xfId="0" applyNumberFormat="1" applyFill="1" applyBorder="1" applyAlignment="1" applyProtection="1">
      <alignment horizontal="center" vertical="center"/>
      <protection locked="0"/>
    </xf>
    <xf numFmtId="1" fontId="0" fillId="6" borderId="5" xfId="0" applyNumberFormat="1" applyFill="1" applyBorder="1" applyAlignment="1" applyProtection="1">
      <alignment vertical="center"/>
      <protection locked="0"/>
    </xf>
    <xf numFmtId="1" fontId="0" fillId="6" borderId="5" xfId="0" applyNumberFormat="1" applyFill="1" applyBorder="1" applyAlignment="1" applyProtection="1">
      <alignment horizontal="center"/>
      <protection locked="0"/>
    </xf>
    <xf numFmtId="1" fontId="0" fillId="6" borderId="5" xfId="0" applyNumberFormat="1" applyFill="1" applyBorder="1" applyProtection="1">
      <protection locked="0"/>
    </xf>
    <xf numFmtId="1" fontId="0" fillId="7" borderId="5" xfId="0" applyNumberFormat="1" applyFill="1" applyBorder="1" applyAlignment="1">
      <alignment horizontal="center"/>
    </xf>
    <xf numFmtId="0" fontId="0" fillId="8" borderId="16" xfId="0" applyFill="1" applyBorder="1"/>
    <xf numFmtId="0" fontId="0" fillId="8" borderId="20" xfId="0" applyFill="1" applyBorder="1"/>
    <xf numFmtId="164" fontId="0" fillId="8" borderId="16" xfId="0" applyNumberFormat="1" applyFill="1" applyBorder="1"/>
    <xf numFmtId="164" fontId="0" fillId="8" borderId="15" xfId="0" applyNumberFormat="1" applyFill="1" applyBorder="1"/>
    <xf numFmtId="0" fontId="5" fillId="8" borderId="17" xfId="0" applyFont="1" applyFill="1" applyBorder="1"/>
    <xf numFmtId="0" fontId="5" fillId="8" borderId="14" xfId="0" applyFont="1" applyFill="1" applyBorder="1" applyAlignment="1">
      <alignment horizontal="right"/>
    </xf>
    <xf numFmtId="0" fontId="5" fillId="8" borderId="19" xfId="0" applyFont="1" applyFill="1" applyBorder="1" applyAlignment="1">
      <alignment horizontal="right"/>
    </xf>
    <xf numFmtId="0" fontId="5" fillId="8" borderId="18" xfId="0" applyFont="1" applyFill="1" applyBorder="1"/>
    <xf numFmtId="0" fontId="0" fillId="0" borderId="0" xfId="0" applyFill="1" applyBorder="1"/>
    <xf numFmtId="0" fontId="0" fillId="7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 applyBorder="1"/>
    <xf numFmtId="0" fontId="0" fillId="13" borderId="0" xfId="0" applyFill="1" applyBorder="1"/>
    <xf numFmtId="0" fontId="0" fillId="13" borderId="21" xfId="0" applyFill="1" applyBorder="1"/>
    <xf numFmtId="0" fontId="0" fillId="11" borderId="22" xfId="0" applyFill="1" applyBorder="1"/>
    <xf numFmtId="0" fontId="0" fillId="11" borderId="23" xfId="0" applyFill="1" applyBorder="1"/>
    <xf numFmtId="0" fontId="1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horizontal="center" vertical="center"/>
    </xf>
    <xf numFmtId="1" fontId="0" fillId="2" borderId="3" xfId="0" applyNumberFormat="1" applyFill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1" fontId="2" fillId="3" borderId="9" xfId="0" applyNumberFormat="1" applyFont="1" applyFill="1" applyBorder="1" applyProtection="1"/>
    <xf numFmtId="1" fontId="2" fillId="3" borderId="10" xfId="0" applyNumberFormat="1" applyFont="1" applyFill="1" applyBorder="1" applyProtection="1"/>
    <xf numFmtId="0" fontId="0" fillId="0" borderId="0" xfId="0" applyFill="1" applyBorder="1" applyProtection="1"/>
    <xf numFmtId="1" fontId="0" fillId="2" borderId="2" xfId="0" applyNumberFormat="1" applyFill="1" applyBorder="1" applyAlignment="1" applyProtection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</xf>
    <xf numFmtId="1" fontId="0" fillId="2" borderId="20" xfId="0" applyNumberForma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8" xfId="0" applyFill="1" applyBorder="1" applyProtection="1"/>
    <xf numFmtId="1" fontId="4" fillId="5" borderId="21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14" borderId="5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0" fillId="17" borderId="5" xfId="0" applyFill="1" applyBorder="1"/>
    <xf numFmtId="0" fontId="3" fillId="17" borderId="5" xfId="0" applyFont="1" applyFill="1" applyBorder="1" applyAlignment="1">
      <alignment vertical="center"/>
    </xf>
    <xf numFmtId="0" fontId="4" fillId="15" borderId="5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0" fillId="19" borderId="5" xfId="0" applyFill="1" applyBorder="1"/>
    <xf numFmtId="0" fontId="7" fillId="15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vertical="center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" xfId="0" applyFill="1" applyBorder="1" applyProtection="1">
      <protection locked="0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4" fillId="23" borderId="5" xfId="0" applyFont="1" applyFill="1" applyBorder="1" applyAlignment="1">
      <alignment horizontal="center"/>
    </xf>
    <xf numFmtId="0" fontId="4" fillId="22" borderId="5" xfId="0" applyFont="1" applyFill="1" applyBorder="1"/>
    <xf numFmtId="0" fontId="4" fillId="23" borderId="5" xfId="0" applyFont="1" applyFill="1" applyBorder="1" applyAlignment="1">
      <alignment horizontal="center" vertical="center"/>
    </xf>
    <xf numFmtId="0" fontId="4" fillId="22" borderId="5" xfId="0" applyFont="1" applyFill="1" applyBorder="1" applyAlignment="1">
      <alignment horizontal="center" vertical="center"/>
    </xf>
    <xf numFmtId="0" fontId="0" fillId="21" borderId="33" xfId="0" applyFont="1" applyFill="1" applyBorder="1" applyAlignment="1">
      <alignment horizontal="center"/>
    </xf>
    <xf numFmtId="2" fontId="0" fillId="24" borderId="2" xfId="0" applyNumberFormat="1" applyFill="1" applyBorder="1" applyAlignment="1" applyProtection="1">
      <alignment horizontal="center" vertical="center"/>
    </xf>
    <xf numFmtId="2" fontId="0" fillId="24" borderId="32" xfId="0" applyNumberFormat="1" applyFill="1" applyBorder="1" applyAlignment="1" applyProtection="1">
      <alignment horizontal="center" vertical="center"/>
    </xf>
    <xf numFmtId="2" fontId="0" fillId="24" borderId="5" xfId="0" applyNumberFormat="1" applyFill="1" applyBorder="1" applyProtection="1"/>
    <xf numFmtId="0" fontId="8" fillId="6" borderId="5" xfId="0" applyFont="1" applyFill="1" applyBorder="1" applyAlignment="1" applyProtection="1">
      <alignment horizontal="center" wrapText="1"/>
      <protection locked="0"/>
    </xf>
    <xf numFmtId="0" fontId="8" fillId="6" borderId="5" xfId="0" applyFont="1" applyFill="1" applyBorder="1" applyAlignment="1" applyProtection="1">
      <alignment wrapText="1"/>
      <protection locked="0"/>
    </xf>
    <xf numFmtId="1" fontId="0" fillId="6" borderId="34" xfId="0" applyNumberFormat="1" applyFill="1" applyBorder="1" applyAlignment="1" applyProtection="1">
      <alignment horizontal="center" vertical="center"/>
      <protection locked="0"/>
    </xf>
    <xf numFmtId="1" fontId="0" fillId="6" borderId="34" xfId="0" applyNumberFormat="1" applyFill="1" applyBorder="1" applyAlignment="1" applyProtection="1">
      <alignment vertical="center"/>
      <protection locked="0"/>
    </xf>
    <xf numFmtId="0" fontId="0" fillId="8" borderId="5" xfId="0" applyFill="1" applyBorder="1"/>
    <xf numFmtId="0" fontId="5" fillId="20" borderId="5" xfId="0" applyFont="1" applyFill="1" applyBorder="1" applyProtection="1"/>
    <xf numFmtId="0" fontId="0" fillId="0" borderId="0" xfId="0" applyProtection="1"/>
    <xf numFmtId="0" fontId="4" fillId="14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0" borderId="5" xfId="0" applyBorder="1" applyAlignment="1">
      <alignment horizontal="center" vertical="center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vertical="center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5" fillId="6" borderId="5" xfId="0" applyFont="1" applyFill="1" applyBorder="1" applyProtection="1">
      <protection locked="0"/>
    </xf>
    <xf numFmtId="0" fontId="5" fillId="6" borderId="5" xfId="0" applyFont="1" applyFill="1" applyBorder="1" applyAlignment="1" applyProtection="1">
      <alignment horizontal="center"/>
      <protection locked="0"/>
    </xf>
    <xf numFmtId="1" fontId="5" fillId="6" borderId="5" xfId="0" applyNumberFormat="1" applyFont="1" applyFill="1" applyBorder="1" applyAlignment="1" applyProtection="1">
      <alignment horizontal="center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left" vertical="center" wrapText="1"/>
      <protection locked="0"/>
    </xf>
    <xf numFmtId="1" fontId="8" fillId="6" borderId="5" xfId="0" applyNumberFormat="1" applyFont="1" applyFill="1" applyBorder="1" applyAlignment="1" applyProtection="1">
      <alignment horizontal="center" vertical="center"/>
      <protection locked="0"/>
    </xf>
    <xf numFmtId="1" fontId="10" fillId="6" borderId="5" xfId="0" applyNumberFormat="1" applyFont="1" applyFill="1" applyBorder="1" applyAlignment="1" applyProtection="1">
      <alignment horizontal="center" vertical="center"/>
      <protection locked="0"/>
    </xf>
    <xf numFmtId="1" fontId="10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left" vertical="center"/>
      <protection locked="0"/>
    </xf>
    <xf numFmtId="0" fontId="5" fillId="20" borderId="5" xfId="0" applyFont="1" applyFill="1" applyBorder="1" applyAlignment="1" applyProtection="1">
      <alignment horizontal="center"/>
    </xf>
    <xf numFmtId="0" fontId="4" fillId="5" borderId="26" xfId="0" applyFont="1" applyFill="1" applyBorder="1" applyAlignment="1" applyProtection="1">
      <alignment horizontal="right" vertical="center"/>
    </xf>
    <xf numFmtId="0" fontId="4" fillId="5" borderId="27" xfId="0" applyFont="1" applyFill="1" applyBorder="1" applyAlignment="1" applyProtection="1">
      <alignment horizontal="right" vertical="center"/>
    </xf>
    <xf numFmtId="0" fontId="0" fillId="2" borderId="24" xfId="0" applyFill="1" applyBorder="1" applyAlignment="1" applyProtection="1">
      <alignment horizontal="right"/>
    </xf>
    <xf numFmtId="0" fontId="0" fillId="2" borderId="25" xfId="0" applyFill="1" applyBorder="1" applyAlignment="1" applyProtection="1">
      <alignment horizontal="right"/>
    </xf>
    <xf numFmtId="0" fontId="0" fillId="2" borderId="18" xfId="0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right"/>
    </xf>
    <xf numFmtId="0" fontId="0" fillId="2" borderId="5" xfId="0" applyFill="1" applyBorder="1" applyProtection="1"/>
    <xf numFmtId="2" fontId="0" fillId="2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/>
    <xf numFmtId="0" fontId="5" fillId="2" borderId="3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5" fillId="5" borderId="29" xfId="0" applyFont="1" applyFill="1" applyBorder="1" applyAlignment="1" applyProtection="1">
      <alignment horizontal="right" vertical="center"/>
    </xf>
    <xf numFmtId="0" fontId="5" fillId="5" borderId="30" xfId="0" applyFont="1" applyFill="1" applyBorder="1" applyAlignment="1">
      <alignment horizontal="right" vertical="center"/>
    </xf>
    <xf numFmtId="0" fontId="4" fillId="14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0" fontId="0" fillId="2" borderId="4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right" vertical="center"/>
    </xf>
    <xf numFmtId="0" fontId="9" fillId="4" borderId="9" xfId="0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2" fontId="3" fillId="20" borderId="5" xfId="0" applyNumberFormat="1" applyFont="1" applyFill="1" applyBorder="1" applyAlignment="1">
      <alignment horizontal="center" vertical="center"/>
    </xf>
    <xf numFmtId="2" fontId="5" fillId="20" borderId="5" xfId="0" applyNumberFormat="1" applyFont="1" applyFill="1" applyBorder="1" applyAlignment="1"/>
    <xf numFmtId="0" fontId="5" fillId="2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15" xfId="0" applyFont="1" applyBorder="1" applyAlignment="1"/>
    <xf numFmtId="0" fontId="0" fillId="20" borderId="5" xfId="0" applyFill="1" applyBorder="1" applyAlignment="1" applyProtection="1">
      <alignment horizontal="left" vertical="top"/>
    </xf>
    <xf numFmtId="0" fontId="0" fillId="2" borderId="37" xfId="0" applyFill="1" applyBorder="1" applyAlignment="1" applyProtection="1">
      <alignment horizontal="right" vertical="center"/>
    </xf>
    <xf numFmtId="0" fontId="0" fillId="2" borderId="38" xfId="0" applyFill="1" applyBorder="1" applyAlignment="1" applyProtection="1">
      <alignment horizontal="right" vertical="center"/>
    </xf>
    <xf numFmtId="0" fontId="0" fillId="2" borderId="39" xfId="0" applyFill="1" applyBorder="1" applyAlignment="1" applyProtection="1">
      <alignment horizontal="right" vertical="center"/>
    </xf>
    <xf numFmtId="0" fontId="0" fillId="2" borderId="36" xfId="0" applyFill="1" applyBorder="1" applyAlignment="1" applyProtection="1">
      <alignment horizontal="right" vertical="center"/>
    </xf>
    <xf numFmtId="0" fontId="0" fillId="2" borderId="30" xfId="0" applyFill="1" applyBorder="1" applyAlignment="1" applyProtection="1">
      <alignment horizontal="right" vertical="center"/>
    </xf>
    <xf numFmtId="0" fontId="0" fillId="2" borderId="35" xfId="0" applyFill="1" applyBorder="1" applyAlignment="1" applyProtection="1">
      <alignment horizontal="right" vertical="center"/>
    </xf>
    <xf numFmtId="0" fontId="0" fillId="2" borderId="36" xfId="0" applyFill="1" applyBorder="1" applyAlignment="1" applyProtection="1">
      <alignment horizontal="right"/>
    </xf>
    <xf numFmtId="0" fontId="0" fillId="2" borderId="30" xfId="0" applyFill="1" applyBorder="1" applyAlignment="1" applyProtection="1">
      <alignment horizontal="right"/>
    </xf>
    <xf numFmtId="0" fontId="0" fillId="2" borderId="35" xfId="0" applyFill="1" applyBorder="1" applyAlignment="1" applyProtection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99"/>
      <color rgb="FF339933"/>
      <color rgb="FF66CCFF"/>
      <color rgb="FFBDFFE4"/>
      <color rgb="FFD5E6C0"/>
      <color rgb="FFFFFFCC"/>
      <color rgb="FFCCCC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pageSetUpPr fitToPage="1"/>
  </sheetPr>
  <dimension ref="B1:AN144"/>
  <sheetViews>
    <sheetView tabSelected="1" zoomScaleNormal="100" workbookViewId="0">
      <selection activeCell="R6" sqref="R6"/>
    </sheetView>
  </sheetViews>
  <sheetFormatPr defaultColWidth="9.140625" defaultRowHeight="15" x14ac:dyDescent="0.25"/>
  <cols>
    <col min="1" max="1" width="0.85546875" style="26" customWidth="1"/>
    <col min="2" max="2" width="7" style="26" customWidth="1"/>
    <col min="3" max="3" width="18.7109375" style="63" customWidth="1"/>
    <col min="4" max="4" width="28.5703125" style="26" customWidth="1"/>
    <col min="5" max="5" width="4.85546875" style="26" customWidth="1"/>
    <col min="6" max="14" width="4.7109375" style="26" customWidth="1"/>
    <col min="15" max="15" width="7.85546875" style="26" customWidth="1"/>
    <col min="16" max="16" width="6.5703125" style="26" customWidth="1"/>
    <col min="17" max="17" width="6.85546875" style="26" customWidth="1"/>
    <col min="18" max="18" width="6.42578125" style="26" customWidth="1"/>
    <col min="19" max="19" width="6.85546875" style="26" customWidth="1"/>
    <col min="20" max="20" width="6.42578125" style="26" customWidth="1"/>
    <col min="21" max="21" width="6.140625" style="26" customWidth="1"/>
    <col min="22" max="22" width="6.5703125" style="26" customWidth="1"/>
    <col min="23" max="23" width="6.7109375" style="26" customWidth="1"/>
    <col min="24" max="24" width="6.85546875" style="26" customWidth="1"/>
    <col min="25" max="25" width="7.140625" style="26" customWidth="1"/>
    <col min="26" max="26" width="6.7109375" style="26" customWidth="1"/>
    <col min="27" max="27" width="6.28515625" style="26" customWidth="1"/>
    <col min="28" max="28" width="7.5703125" style="26" customWidth="1"/>
    <col min="29" max="29" width="8" style="26" customWidth="1"/>
    <col min="30" max="30" width="6.85546875" style="26" customWidth="1"/>
    <col min="31" max="39" width="0" style="26" hidden="1" customWidth="1"/>
    <col min="40" max="16384" width="9.140625" style="26"/>
  </cols>
  <sheetData>
    <row r="1" spans="2:39" ht="21" x14ac:dyDescent="0.35">
      <c r="B1" s="25" t="s">
        <v>0</v>
      </c>
    </row>
    <row r="2" spans="2:39" ht="11.25" customHeight="1" x14ac:dyDescent="0.35">
      <c r="B2" s="25"/>
    </row>
    <row r="3" spans="2:39" ht="15" customHeight="1" x14ac:dyDescent="0.3">
      <c r="B3" s="27" t="s">
        <v>7</v>
      </c>
      <c r="C3" s="64"/>
      <c r="D3" s="46" t="s">
        <v>72</v>
      </c>
    </row>
    <row r="4" spans="2:39" ht="15.75" customHeight="1" x14ac:dyDescent="0.3">
      <c r="B4" s="27" t="s">
        <v>26</v>
      </c>
      <c r="C4" s="64"/>
      <c r="D4" s="46"/>
    </row>
    <row r="5" spans="2:39" ht="15" customHeight="1" x14ac:dyDescent="0.3">
      <c r="B5" s="27" t="s">
        <v>8</v>
      </c>
      <c r="C5" s="64"/>
      <c r="D5" s="46"/>
    </row>
    <row r="6" spans="2:39" ht="15" customHeight="1" x14ac:dyDescent="0.25">
      <c r="B6" s="28" t="s">
        <v>27</v>
      </c>
      <c r="C6" s="65"/>
      <c r="D6" s="47" t="s">
        <v>87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39" ht="15" customHeight="1" x14ac:dyDescent="0.3">
      <c r="B7" s="27"/>
      <c r="C7" s="64"/>
    </row>
    <row r="8" spans="2:39" s="29" customFormat="1" ht="18" customHeight="1" thickBot="1" x14ac:dyDescent="0.3">
      <c r="C8" s="65"/>
    </row>
    <row r="9" spans="2:39" ht="15.75" thickTop="1" x14ac:dyDescent="0.25">
      <c r="B9" s="118" t="s">
        <v>5</v>
      </c>
      <c r="C9" s="119"/>
      <c r="D9" s="119"/>
      <c r="E9" s="30">
        <v>1</v>
      </c>
      <c r="F9" s="30">
        <v>2</v>
      </c>
      <c r="G9" s="30">
        <v>3</v>
      </c>
      <c r="H9" s="30">
        <v>4</v>
      </c>
      <c r="I9" s="30">
        <v>5</v>
      </c>
      <c r="J9" s="30">
        <v>6</v>
      </c>
      <c r="K9" s="30">
        <v>7</v>
      </c>
      <c r="L9" s="30">
        <v>8</v>
      </c>
      <c r="M9" s="30">
        <v>9</v>
      </c>
      <c r="N9" s="30">
        <v>10</v>
      </c>
      <c r="O9" s="31" t="s">
        <v>4</v>
      </c>
    </row>
    <row r="10" spans="2:39" x14ac:dyDescent="0.25">
      <c r="B10" s="120" t="s">
        <v>28</v>
      </c>
      <c r="C10" s="121"/>
      <c r="D10" s="121"/>
      <c r="E10" s="2">
        <v>20</v>
      </c>
      <c r="F10" s="2">
        <v>20</v>
      </c>
      <c r="G10" s="2">
        <v>20</v>
      </c>
      <c r="H10" s="2">
        <v>20</v>
      </c>
      <c r="I10" s="2">
        <v>20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32">
        <f>SUM(E10:N10)</f>
        <v>100</v>
      </c>
      <c r="Q10" s="111" t="s">
        <v>29</v>
      </c>
      <c r="R10" s="112"/>
      <c r="S10" s="112"/>
      <c r="T10" s="112"/>
      <c r="U10" s="112"/>
      <c r="V10" s="112"/>
      <c r="W10" s="112"/>
      <c r="X10" s="112"/>
      <c r="Y10" s="112"/>
      <c r="Z10" s="112"/>
      <c r="AA10" s="112"/>
    </row>
    <row r="11" spans="2:39" s="90" customFormat="1" ht="33.75" customHeight="1" thickBot="1" x14ac:dyDescent="0.25">
      <c r="B11" s="85" t="s">
        <v>1</v>
      </c>
      <c r="C11" s="86" t="s">
        <v>2</v>
      </c>
      <c r="D11" s="87" t="s">
        <v>3</v>
      </c>
      <c r="E11" s="122" t="s">
        <v>6</v>
      </c>
      <c r="F11" s="123"/>
      <c r="G11" s="123"/>
      <c r="H11" s="123"/>
      <c r="I11" s="123"/>
      <c r="J11" s="123"/>
      <c r="K11" s="123"/>
      <c r="L11" s="123"/>
      <c r="M11" s="123"/>
      <c r="N11" s="123"/>
      <c r="O11" s="124"/>
      <c r="P11" s="85" t="s">
        <v>12</v>
      </c>
      <c r="Q11" s="85" t="s">
        <v>59</v>
      </c>
      <c r="R11" s="85" t="s">
        <v>60</v>
      </c>
      <c r="S11" s="88" t="s">
        <v>61</v>
      </c>
      <c r="T11" s="89" t="s">
        <v>62</v>
      </c>
      <c r="U11" s="89" t="s">
        <v>30</v>
      </c>
      <c r="V11" s="89" t="s">
        <v>63</v>
      </c>
      <c r="W11" s="89" t="s">
        <v>64</v>
      </c>
      <c r="X11" s="89" t="s">
        <v>65</v>
      </c>
      <c r="Y11" s="89" t="s">
        <v>66</v>
      </c>
      <c r="Z11" s="89" t="s">
        <v>67</v>
      </c>
      <c r="AA11" s="89" t="s">
        <v>68</v>
      </c>
      <c r="AB11" s="89" t="s">
        <v>69</v>
      </c>
      <c r="AC11" s="89" t="s">
        <v>70</v>
      </c>
      <c r="AD11" s="89" t="s">
        <v>71</v>
      </c>
      <c r="AE11" s="89" t="s">
        <v>32</v>
      </c>
      <c r="AF11" s="89" t="s">
        <v>33</v>
      </c>
      <c r="AG11" s="89" t="s">
        <v>34</v>
      </c>
      <c r="AH11" s="89" t="s">
        <v>35</v>
      </c>
      <c r="AI11" s="89" t="s">
        <v>36</v>
      </c>
      <c r="AJ11" s="89" t="s">
        <v>37</v>
      </c>
      <c r="AK11" s="89" t="s">
        <v>38</v>
      </c>
      <c r="AL11" s="89" t="s">
        <v>39</v>
      </c>
      <c r="AM11" s="89" t="s">
        <v>40</v>
      </c>
    </row>
    <row r="12" spans="2:39" ht="16.5" thickTop="1" thickBot="1" x14ac:dyDescent="0.3">
      <c r="B12" s="60">
        <v>1</v>
      </c>
      <c r="C12" s="94"/>
      <c r="D12" s="95"/>
      <c r="E12" s="96"/>
      <c r="F12" s="96"/>
      <c r="G12" s="96"/>
      <c r="H12" s="96"/>
      <c r="I12" s="96"/>
      <c r="J12" s="96"/>
      <c r="K12" s="76"/>
      <c r="L12" s="77"/>
      <c r="M12" s="77"/>
      <c r="N12" s="77"/>
      <c r="O12" s="33">
        <f t="shared" ref="O12:O43" si="0">SUM(E12:N12)</f>
        <v>0</v>
      </c>
      <c r="P12" s="84"/>
      <c r="Q12" s="71" t="e">
        <f>IF((100*(Hesaplama!G57*E12+Hesaplama!H57*F12+Hesaplama!I57*G12+Hesaplama!J57*H12+Hesaplama!K57*I12+Hesaplama!L57*J12+Hesaplama!M57*K12+Hesaplama!N57*L12+Hesaplama!O57*M12+Hesaplama!P57*N12)/Hesaplama!Q83)&lt;101,100*(Hesaplama!G57*E12+Hesaplama!H57*F12+Hesaplama!I57*G12+Hesaplama!J57*H12+Hesaplama!K57*I12+Hesaplama!L57*J12+Hesaplama!M57*K12+Hesaplama!N57*L12+Hesaplama!O57*M12+Hesaplama!P57*N12)/Hesaplama!Q83, 100)</f>
        <v>#DIV/0!</v>
      </c>
      <c r="R12" s="71" t="e">
        <f>IF((100*(Hesaplama!G58*E12+Hesaplama!H58*F12+Hesaplama!I58*G12+Hesaplama!J58*H12+Hesaplama!K58*I12+Hesaplama!L58*J12+Hesaplama!M58*K12+Hesaplama!N58*L12+Hesaplama!O58*M12+Hesaplama!P58*N12)/Hesaplama!Q84)&lt;101,100*(Hesaplama!G58*E12+Hesaplama!H58*F12+Hesaplama!I58*G12+Hesaplama!J58*H12+Hesaplama!K58*I12+Hesaplama!L58*J12+Hesaplama!M58*K12+Hesaplama!N58*L12+Hesaplama!O58*M12+Hesaplama!P58*N12)/Hesaplama!Q84, 100)</f>
        <v>#DIV/0!</v>
      </c>
      <c r="S12" s="72" t="e">
        <f>IF((100*(Hesaplama!G59*E12+Hesaplama!H59*F12+Hesaplama!I59*G12+Hesaplama!J59*H12+Hesaplama!K59*I12+Hesaplama!L59*J12+Hesaplama!M59*K12+Hesaplama!N59*L12+Hesaplama!O59*M12+Hesaplama!P59*N12)/Hesaplama!Q84)&lt;101,100*(Hesaplama!G59*E12+Hesaplama!H59*F12+Hesaplama!I59*G12+Hesaplama!J59*H12+Hesaplama!K59*I12+Hesaplama!L59*J12+Hesaplama!M59*K12+Hesaplama!N59*L12+Hesaplama!O59*M12+Hesaplama!P59*N12)/Hesaplama!Q84, 100)</f>
        <v>#DIV/0!</v>
      </c>
      <c r="T12" s="73" t="e">
        <f>IF((100*(Hesaplama!G60*E12+Hesaplama!H60*F12+Hesaplama!I60*G12+Hesaplama!J60*H12+Hesaplama!K60*I12+Hesaplama!L60*J12+Hesaplama!M60*K12+Hesaplama!N60*L12+Hesaplama!O60*M12+Hesaplama!P60*N12)/Hesaplama!Q86)&lt;101,100*(Hesaplama!G60*E12+Hesaplama!H60*F12+Hesaplama!I60*G12+Hesaplama!J60*H12+Hesaplama!K60*I12+Hesaplama!L60*J12+Hesaplama!M60*K12+Hesaplama!N60*L12+Hesaplama!O60*M12+Hesaplama!P60*N12)/Hesaplama!Q86, 100)</f>
        <v>#DIV/0!</v>
      </c>
      <c r="U12" s="73" t="e">
        <f>IF((100*(Hesaplama!G61*E12+Hesaplama!H61*F12+Hesaplama!I61*G12+Hesaplama!J61*H12+Hesaplama!K61*I12+Hesaplama!L61*J12+Hesaplama!M61*K12+Hesaplama!N61*L12+Hesaplama!O61*M12+Hesaplama!P61*N12)/Hesaplama!Q87)&lt;101,100*(Hesaplama!G61*E12+Hesaplama!H61*F12+Hesaplama!I61*G12+Hesaplama!J61*H12+Hesaplama!K61*I12+Hesaplama!L61*J12+Hesaplama!M61*K12+Hesaplama!N61*L12+Hesaplama!O61*M12+Hesaplama!P61*N12)/Hesaplama!Q87, 100)</f>
        <v>#DIV/0!</v>
      </c>
      <c r="V12" s="73" t="e">
        <f>IF((100*(Hesaplama!G62*E12+Hesaplama!H62*F12+Hesaplama!I62*G12+Hesaplama!J62*H12+Hesaplama!K62*I12+Hesaplama!L62*J12+Hesaplama!M62*K12+Hesaplama!N62*L12+Hesaplama!O62*M12+Hesaplama!P62*N12)/Hesaplama!Q88)&lt;101,100*(Hesaplama!G62*E12+Hesaplama!H62*F12+Hesaplama!I62*G12+Hesaplama!J62*H12+Hesaplama!K62*I12+Hesaplama!L62*J12+Hesaplama!M62*K12+Hesaplama!N62*L12+Hesaplama!O62*M12+Hesaplama!P62*N12)/Hesaplama!Q88, 100)</f>
        <v>#DIV/0!</v>
      </c>
      <c r="W12" s="73" t="e">
        <f>IF((100*(Hesaplama!G63*E12+Hesaplama!H63*F12+Hesaplama!I63*G12+Hesaplama!J63*H12+Hesaplama!K63*I12+Hesaplama!L63*J12+Hesaplama!M63*K12+Hesaplama!N63*L12+Hesaplama!O63*M12+Hesaplama!P63*N12)/Hesaplama!Q89)&lt;101,100*(Hesaplama!G63*E12+Hesaplama!H63*F12+Hesaplama!I63*G12+Hesaplama!J63*H12+Hesaplama!K63*I12+Hesaplama!L63*J12+Hesaplama!M63*K12+Hesaplama!N63*L12+Hesaplama!O63*M12+Hesaplama!P63*N12)/Hesaplama!Q89, 100)</f>
        <v>#DIV/0!</v>
      </c>
      <c r="X12" s="73" t="e">
        <f>IF((100*(Hesaplama!G64*E12+Hesaplama!H64*F12+Hesaplama!I64*G12+Hesaplama!J64*H12+Hesaplama!K64*I12+Hesaplama!L64*J12+Hesaplama!M64*K12+Hesaplama!N64*L12+Hesaplama!O64*M12+Hesaplama!P64*N12)/Hesaplama!Q90)&lt;101,100*(Hesaplama!G64*E12+Hesaplama!H64*F12+Hesaplama!I64*G12+Hesaplama!J64*H12+Hesaplama!K64*I12+Hesaplama!L64*J12+Hesaplama!M64*K12+Hesaplama!N64*L12+Hesaplama!O64*M12+Hesaplama!P64*N12)/Hesaplama!Q90, 100)</f>
        <v>#DIV/0!</v>
      </c>
      <c r="Y12" s="73" t="e">
        <f>IF((100*(Hesaplama!G65*E12+Hesaplama!H65*F12+Hesaplama!I65*G12+Hesaplama!J65*H12+Hesaplama!K65*I12+Hesaplama!L65*J12+Hesaplama!M65*K12+Hesaplama!N65*L12+Hesaplama!O65*M12+Hesaplama!P65*N12)/Hesaplama!Q91)&lt;101,100*(Hesaplama!G65*E12+Hesaplama!H65*F12+Hesaplama!I65*G12+Hesaplama!J65*H12+Hesaplama!K65*I12+Hesaplama!L65*J12+Hesaplama!M65*K12+Hesaplama!N65*L12+Hesaplama!O65*M12+Hesaplama!P65*N12)/Hesaplama!Q91, 100)</f>
        <v>#DIV/0!</v>
      </c>
      <c r="Z12" s="73" t="e">
        <f>IF((100*(Hesaplama!G66*E12+Hesaplama!H66*F12+Hesaplama!I66*G12+Hesaplama!J66*H12+Hesaplama!K66*I12+Hesaplama!L66*J12+Hesaplama!M66*K12+Hesaplama!N66*L12+Hesaplama!O66*M12+Hesaplama!P66*N12)/Hesaplama!Q92)&lt;101,100*(Hesaplama!G66*E12+Hesaplama!H66*F12+Hesaplama!I66*G12+Hesaplama!J66*H12+Hesaplama!K66*I12+Hesaplama!L66*J12+Hesaplama!M66*K12+Hesaplama!N66*L12+Hesaplama!O66*M12+Hesaplama!P66*N12)/Hesaplama!Q92, 100)</f>
        <v>#DIV/0!</v>
      </c>
      <c r="AA12" s="73" t="e">
        <f>IF((100*(Hesaplama!$G67*$E12+Hesaplama!$H67*$F12+Hesaplama!$I67*$G12+Hesaplama!$J67*$H12+Hesaplama!$K67*$I12+Hesaplama!$L67*$J12+Hesaplama!$M67*$K12+Hesaplama!$N67*$L12+Hesaplama!$O67*$M12+Hesaplama!$P67*$N12)/Hesaplama!$Q93)&lt;101,100*(Hesaplama!$G67*$E12+Hesaplama!$H67*$F12+Hesaplama!$I67*$G12+Hesaplama!$J67*$H12+Hesaplama!$K67*$I12+Hesaplama!$L67*$J12+Hesaplama!$M67*$K12+Hesaplama!$N67*$L12+Hesaplama!$O67*$M12+Hesaplama!$P67*$N12)/Hesaplama!$Q93, 100)</f>
        <v>#DIV/0!</v>
      </c>
      <c r="AB12" s="73" t="e">
        <f>IF((100*(Hesaplama!$G$68*E12+Hesaplama!$H$68*F12+Hesaplama!$I$68*G12+Hesaplama!$J$68*H12+Hesaplama!$K$68*I12+Hesaplama!$L$68*J12+Hesaplama!$M$68*K12+Hesaplama!$N$68*L12+Hesaplama!$O$68*M12+Hesaplama!$P$68*N12)/Hesaplama!$Q$94)&lt;101,100*(Hesaplama!$G$68*E12+Hesaplama!$H$68*F12+Hesaplama!$I$68*G12+Hesaplama!$J$68*H12+Hesaplama!$K$68*I12+Hesaplama!$L$68*J12+Hesaplama!$M$68*K12+Hesaplama!$N$68*L12+Hesaplama!$O$68*M12+Hesaplama!$P$68*N12)/Hesaplama!$Q$94, 100)</f>
        <v>#DIV/0!</v>
      </c>
      <c r="AC12" s="73" t="e">
        <f>IF((100*(Hesaplama!$G$69*E12+Hesaplama!$H$69*F12+Hesaplama!$I$69*G12+Hesaplama!$J$69*H12+Hesaplama!$K$69*I12+Hesaplama!$L$69*J12+Hesaplama!$M$69*K12+Hesaplama!$N$69*L12+Hesaplama!$O$69*M12+Hesaplama!$P$69*N12)/Hesaplama!$Q$95)&lt;101,100*(Hesaplama!$G$69*E12+Hesaplama!$H$69*F12+Hesaplama!$I$69*G12+Hesaplama!$J$69*H12+Hesaplama!$K$69*I12+Hesaplama!$L$69*J12+Hesaplama!$M$69*K12+Hesaplama!$N$69*L12+Hesaplama!$O$69*M12+Hesaplama!$P$69*N12)/Hesaplama!$Q$95, 100)</f>
        <v>#DIV/0!</v>
      </c>
      <c r="AD12" s="73" t="e">
        <f>IF((100*(Hesaplama!$G$70*E12+Hesaplama!$H$70*F12+Hesaplama!$I$70*G12+Hesaplama!$J$70*H12+Hesaplama!$K$70*I12+Hesaplama!$L$70*J12+Hesaplama!$M$70*K12+Hesaplama!$N$70*L12+Hesaplama!$O$70*M12+Hesaplama!$P$70*N12)/Hesaplama!$Q$96)&lt;101,100*(Hesaplama!$G$70*E12+Hesaplama!$H$70*F12+Hesaplama!$I$70*G12+Hesaplama!$J$70*H12+Hesaplama!$K$70*I12+Hesaplama!$L$70*J12+Hesaplama!$M$70*K12+Hesaplama!$N$70*L12+Hesaplama!$O$70*M12+Hesaplama!$P$70*N12)/Hesaplama!$Q$96, 100)</f>
        <v>#DIV/0!</v>
      </c>
      <c r="AE12" s="73" t="e">
        <f>IF((100*(Hesaplama!$G$71*E12+Hesaplama!$H$71*F12+Hesaplama!$I$71*G12+Hesaplama!$J$71*H12+Hesaplama!$K$71*I12+Hesaplama!$L$71*J12+Hesaplama!$M$71*K12+Hesaplama!$N$71*L12+Hesaplama!$O$71*M12+Hesaplama!$P$71*N12)/Hesaplama!$Q$97)&lt;101,100*(Hesaplama!$G$71*E12+Hesaplama!$H$71*F12+Hesaplama!$I$71*G12+Hesaplama!$J$71*H12+Hesaplama!$K$71*I12+Hesaplama!$L$71*J12+Hesaplama!$M$71*K12+Hesaplama!$N$71*L12+Hesaplama!$O$71*M12+Hesaplama!$P$71*N12)/Hesaplama!$Q$97, 100)</f>
        <v>#DIV/0!</v>
      </c>
      <c r="AF12" s="73" t="e">
        <f>IF((100*(Hesaplama!$G$72*E12+Hesaplama!$H$72*F12+Hesaplama!$I$72*G12+Hesaplama!$J$72*H12+Hesaplama!$K$72*I12+Hesaplama!$L$72*J12+Hesaplama!$M$72*K12+Hesaplama!$N$72*L12+Hesaplama!$O$72*M12+Hesaplama!$P$72*N12)/Hesaplama!$Q$98)&lt;101,100*(Hesaplama!$G$72*E12+Hesaplama!$H$72*F12+Hesaplama!$I$72*G12+Hesaplama!$J$72*H12+Hesaplama!$K$72*I12+Hesaplama!$L$72*J12+Hesaplama!$M$72*K12+Hesaplama!$N$72*L12+Hesaplama!$O$72*M12+Hesaplama!$P$72*N12)/Hesaplama!$Q$98, 100)</f>
        <v>#DIV/0!</v>
      </c>
      <c r="AG12" s="73" t="e">
        <f>IF((100*(Hesaplama!$G$73*E12+Hesaplama!$H$73*F12+Hesaplama!$I$73*G12+Hesaplama!$J$73*H12+Hesaplama!$K$73*I12+Hesaplama!$L$73*J12+Hesaplama!$M$73*K12+Hesaplama!$N$73*L12+Hesaplama!$O$73*M12+Hesaplama!$P$73*N12)/Hesaplama!$Q$99)&lt;101,100*(Hesaplama!$G$73*E12+Hesaplama!$H$73*F12+Hesaplama!$I$73*G12+Hesaplama!$J$73*H12+Hesaplama!$K$73*I12+Hesaplama!$L$73*J12+Hesaplama!$M$73*K12+Hesaplama!$N$73*L12+Hesaplama!$O$73*M12+Hesaplama!$P$73*N12)/Hesaplama!$Q$99, 100)</f>
        <v>#DIV/0!</v>
      </c>
      <c r="AH12" s="73" t="e">
        <f>IF((100*(Hesaplama!$G$74*E12+Hesaplama!$H$74*F12+Hesaplama!$I$74*G12+Hesaplama!$J$74*H12+Hesaplama!$K$74*I12+Hesaplama!$L$74*J12+Hesaplama!$M$74*K12+Hesaplama!$N$74*L12+Hesaplama!$O$74*M12+Hesaplama!$P$74*N12)/Hesaplama!$Q$100)&lt;101,100*(Hesaplama!$G$74*E12+Hesaplama!$H$74*F12+Hesaplama!$I$74*G12+Hesaplama!$J$74*H12+Hesaplama!$K$74*I12+Hesaplama!$L$74*J12+Hesaplama!$M$74*K12+Hesaplama!$N$74*L12+Hesaplama!$O$74*M12+Hesaplama!$P$74*N12)/Hesaplama!$Q$100, 100)</f>
        <v>#DIV/0!</v>
      </c>
      <c r="AI12" s="73" t="e">
        <f>IF((100*(Hesaplama!$G$75*E12+Hesaplama!$H$75*F12+Hesaplama!$I$75*G12+Hesaplama!$J$75*H12+Hesaplama!$K$75*I12+Hesaplama!$L$75*J12+Hesaplama!$M$75*K12+Hesaplama!$N$75*L12+Hesaplama!$O$75*M12+Hesaplama!$P$75*N12)/Hesaplama!$Q$9101)&lt;101,100*(Hesaplama!$G$75*E12+Hesaplama!$H$75*F12+Hesaplama!$I$75*G12+Hesaplama!$J$75*H12+Hesaplama!$K$75*I12+Hesaplama!$L$75*J12+Hesaplama!$M$75*K12+Hesaplama!$N$75*L12+Hesaplama!$O$75*M12+Hesaplama!$P$75*N12)/Hesaplama!$Q$101, 100)</f>
        <v>#DIV/0!</v>
      </c>
      <c r="AJ12" s="73" t="e">
        <f>IF((100*(Hesaplama!$G$76*E12+Hesaplama!$H$76*F12+Hesaplama!$I$76*G12+Hesaplama!$J$76*H12+Hesaplama!$K$76*I12+Hesaplama!$L$76*J12+Hesaplama!$M$67*K12+Hesaplama!$N$67*L12+Hesaplama!$O$67*M12+Hesaplama!$P$67*N12)/Hesaplama!$Q$102)&lt;101,100*(Hesaplama!$G$67*E12+Hesaplama!$H$76*F12+Hesaplama!$I$76*G12+Hesaplama!$J$76*H12+Hesaplama!$K$76*I12+Hesaplama!$L$76*J12+Hesaplama!$M$76*K12+Hesaplama!$N$76*L12+Hesaplama!$O$76*M12+Hesaplama!$P$76*N12)/Hesaplama!$Q$102, 100)</f>
        <v>#DIV/0!</v>
      </c>
      <c r="AK12" s="73" t="e">
        <f>IF((100*(Hesaplama!$G$77*E12+Hesaplama!$H$77*F12+Hesaplama!$I$77*G12+Hesaplama!$J$77*H12+Hesaplama!$K$77*I12+Hesaplama!$L$77*J12+Hesaplama!$M$77*K12+Hesaplama!$N$77*L12+Hesaplama!$O$77*M12+Hesaplama!$P$77*N12)/Hesaplama!$Q$103)&lt;101,100*(Hesaplama!$G$77*E12+Hesaplama!$H$77*F12+Hesaplama!$I$77*G12+Hesaplama!$J$77*H12+Hesaplama!$K$77*I12+Hesaplama!$L$77*J12+Hesaplama!$M$77*K12+Hesaplama!$N$77*L12+Hesaplama!$O$77*M12+Hesaplama!$P$77*N12)/Hesaplama!$Q$103, 100)</f>
        <v>#DIV/0!</v>
      </c>
      <c r="AL12" s="73" t="e">
        <f>IF((100*(Hesaplama!$G$78*E12+Hesaplama!$H$78*F12+Hesaplama!$I$78*G12+Hesaplama!$J$78*H12+Hesaplama!$K$78*I12+Hesaplama!$L$78*J12+Hesaplama!$M$78*K12+Hesaplama!$N$78*L12+Hesaplama!$O$78*M12+Hesaplama!$P$78*N12)/Hesaplama!$Q$104)&lt;101,100*(Hesaplama!$G$78*E12+Hesaplama!$H$78*F12+Hesaplama!$I$78*G12+Hesaplama!$J$78*H12+Hesaplama!$K$78*I12+Hesaplama!$L$78*J12+Hesaplama!$M$78*K12+Hesaplama!$N$78*L12+Hesaplama!$O$78*M12+Hesaplama!$P$78*N12)/Hesaplama!$Q$104, 100)</f>
        <v>#DIV/0!</v>
      </c>
      <c r="AM12" s="73" t="e">
        <f>IF((100*(Hesaplama!$G$79*E12+Hesaplama!$H$79*F12+Hesaplama!$I$79*G12+Hesaplama!$J$79*H12+Hesaplama!$K$79*I12+Hesaplama!$L$79*J12+Hesaplama!$M$79*K12+Hesaplama!$N$79*L12+Hesaplama!$O$79*M12+Hesaplama!$P$79*N12)/Hesaplama!$Q$105)&lt;101,100*(Hesaplama!$G$79*E12+Hesaplama!$H$79*F12+Hesaplama!$I$79*G12+Hesaplama!$J$79*H12+Hesaplama!$K$79*I12+Hesaplama!$L$79*J12+Hesaplama!$M$79*K12+Hesaplama!$N$79*L12+Hesaplama!$O$79*M12+Hesaplama!$P$79*N12)/Hesaplama!$Q$105, 100)</f>
        <v>#DIV/0!</v>
      </c>
    </row>
    <row r="13" spans="2:39" ht="16.5" thickTop="1" thickBot="1" x14ac:dyDescent="0.3">
      <c r="B13" s="60">
        <v>2</v>
      </c>
      <c r="C13" s="94"/>
      <c r="D13" s="95"/>
      <c r="E13" s="96"/>
      <c r="F13" s="96"/>
      <c r="G13" s="96"/>
      <c r="H13" s="96"/>
      <c r="I13" s="96"/>
      <c r="J13" s="96"/>
      <c r="K13" s="2"/>
      <c r="L13" s="3"/>
      <c r="M13" s="3"/>
      <c r="N13" s="3"/>
      <c r="O13" s="33">
        <f t="shared" si="0"/>
        <v>0</v>
      </c>
      <c r="P13" s="84"/>
      <c r="Q13" s="71" t="e">
        <f>IF((100*(Hesaplama!G57*E13+Hesaplama!H57*F13+Hesaplama!I57*G13+Hesaplama!J57*H13+Hesaplama!K57*I13+Hesaplama!L57*J13+Hesaplama!M57*K13+Hesaplama!N57*L13+Hesaplama!O57*M13+Hesaplama!P57*N13)/Hesaplama!Q83)&lt;101,100*(Hesaplama!G57*E13+Hesaplama!H57*F13+Hesaplama!I57*G13+Hesaplama!J57*H13+Hesaplama!K57*I13+Hesaplama!L57*J13+Hesaplama!M57*K13+Hesaplama!N57*L13+Hesaplama!O57*M13+Hesaplama!P57*N13)/Hesaplama!Q83, 100)</f>
        <v>#DIV/0!</v>
      </c>
      <c r="R13" s="71" t="e">
        <f>IF((100*(Hesaplama!G58*E13+Hesaplama!H58*F13+Hesaplama!I58*G13+Hesaplama!J58*H13+Hesaplama!K58*I13+Hesaplama!L58*J13+Hesaplama!M58*K13+Hesaplama!N58*L13+Hesaplama!O58*M13+Hesaplama!P58*N13)/Hesaplama!Q84)&lt;101,100*(Hesaplama!G58*E13+Hesaplama!H58*F13+Hesaplama!I58*G13+Hesaplama!J58*H13+Hesaplama!K58*I13+Hesaplama!L58*J13+Hesaplama!M58*K13+Hesaplama!N58*L13+Hesaplama!O58*M13+Hesaplama!P58*N13)/Hesaplama!Q84, 100)</f>
        <v>#DIV/0!</v>
      </c>
      <c r="S13" s="72" t="e">
        <f>IF((100*(Hesaplama!G59*E13+Hesaplama!H59*F13+Hesaplama!I59*G13+Hesaplama!J59*H13+Hesaplama!K59*I13+Hesaplama!L59*J13+Hesaplama!M59*K13+Hesaplama!N59*L13+Hesaplama!O59*M13+Hesaplama!P59*N13)/Hesaplama!Q85)&lt;101,100*(Hesaplama!G59*E13+Hesaplama!H59*F13+Hesaplama!I59*G13+Hesaplama!J59*H13+Hesaplama!K59*I13+Hesaplama!L59*J13+Hesaplama!M59*K13+Hesaplama!N59*L13+Hesaplama!O59*M13+Hesaplama!P59*N13)/Hesaplama!Q85, 100)</f>
        <v>#DIV/0!</v>
      </c>
      <c r="T13" s="73" t="e">
        <f>IF((100*(Hesaplama!G60*E13+Hesaplama!H60*F13+Hesaplama!I60*G13+Hesaplama!J60*H13+Hesaplama!K60*I13+Hesaplama!L60*J13+Hesaplama!M60*K13+Hesaplama!N60*L13+Hesaplama!O60*M13+Hesaplama!P60*N13)/Hesaplama!Q86)&lt;101,100*(Hesaplama!G60*E13+Hesaplama!H60*F13+Hesaplama!I60*G13+Hesaplama!J60*H13+Hesaplama!K60*I13+Hesaplama!L60*J13+Hesaplama!M60*K13+Hesaplama!N60*L13+Hesaplama!O60*M13+Hesaplama!P60*N13)/Hesaplama!Q86, 100)</f>
        <v>#DIV/0!</v>
      </c>
      <c r="U13" s="73" t="e">
        <f>IF((100*(Hesaplama!G61*E13+Hesaplama!H61*F13+Hesaplama!I61*G13+Hesaplama!J61*H13+Hesaplama!K61*I13+Hesaplama!L61*J13+Hesaplama!M61*K13+Hesaplama!N61*L13+Hesaplama!O61*M13+Hesaplama!P61*N13)/Hesaplama!Q87)&lt;101,100*(Hesaplama!G61*E13+Hesaplama!H61*F13+Hesaplama!I61*G13+Hesaplama!J61*H13+Hesaplama!K61*I13+Hesaplama!L61*J13+Hesaplama!M61*K13+Hesaplama!N61*L13+Hesaplama!O61*M13+Hesaplama!P61*N13)/Hesaplama!Q87, 100)</f>
        <v>#DIV/0!</v>
      </c>
      <c r="V13" s="73" t="e">
        <f>IF((100*(Hesaplama!G62*E13+Hesaplama!H62*F13+Hesaplama!I62*G13+Hesaplama!J62*H13+Hesaplama!K62*I13+Hesaplama!L62*J13+Hesaplama!M62*K13+Hesaplama!N62*L13+Hesaplama!O62*M13+Hesaplama!P62*N13)/Hesaplama!Q88)&lt;101,100*(Hesaplama!G62*E13+Hesaplama!H62*F13+Hesaplama!I62*G13+Hesaplama!J62*H13+Hesaplama!K62*I13+Hesaplama!L62*J13+Hesaplama!M62*K13+Hesaplama!N62*L13+Hesaplama!O62*M13+Hesaplama!P62*N13)/Hesaplama!Q88, 100)</f>
        <v>#DIV/0!</v>
      </c>
      <c r="W13" s="73" t="e">
        <f>IF((100*(Hesaplama!G63*E13+Hesaplama!H63*F13+Hesaplama!I63*G13+Hesaplama!J63*H13+Hesaplama!K63*I13+Hesaplama!L63*J13+Hesaplama!M63*K13+Hesaplama!N63*L13+Hesaplama!O63*M13+Hesaplama!P63*N13)/Hesaplama!Q89)&lt;101,100*(Hesaplama!G63*E13+Hesaplama!H63*F13+Hesaplama!I63*G13+Hesaplama!J63*H13+Hesaplama!K63*I13+Hesaplama!L63*J13+Hesaplama!M63*K13+Hesaplama!N63*L13+Hesaplama!O63*M13+Hesaplama!P63*N13)/Hesaplama!Q89, 100)</f>
        <v>#DIV/0!</v>
      </c>
      <c r="X13" s="73" t="e">
        <f>IF((100*(Hesaplama!G64*E13+Hesaplama!H64*F13+Hesaplama!I64*G13+Hesaplama!J64*H13+Hesaplama!K64*I13+Hesaplama!L64*J13+Hesaplama!M64*K13+Hesaplama!N64*L13+Hesaplama!O64*M13+Hesaplama!P64*N13)/Hesaplama!Q90)&lt;101,100*(Hesaplama!G64*E13+Hesaplama!H64*F13+Hesaplama!I64*G13+Hesaplama!J64*H13+Hesaplama!K64*I13+Hesaplama!L64*J13+Hesaplama!M64*K13+Hesaplama!N64*L13+Hesaplama!O64*M13+Hesaplama!P64*N13)/Hesaplama!Q90, 100)</f>
        <v>#DIV/0!</v>
      </c>
      <c r="Y13" s="73" t="e">
        <f>IF((100*(Hesaplama!G65*E13+Hesaplama!H65*F13+Hesaplama!I65*G13+Hesaplama!J65*H13+Hesaplama!K65*I13+Hesaplama!L65*J13+Hesaplama!M65*K13+Hesaplama!N65*L13+Hesaplama!O65*M13+Hesaplama!P65*N13)/Hesaplama!Q91)&lt;101,100*(Hesaplama!G65*E13+Hesaplama!H65*F13+Hesaplama!I65*G13+Hesaplama!J65*H13+Hesaplama!K65*I13+Hesaplama!L65*J13+Hesaplama!M65*K13+Hesaplama!N65*L13+Hesaplama!O65*M13+Hesaplama!P65*N13)/Hesaplama!Q91, 100)</f>
        <v>#DIV/0!</v>
      </c>
      <c r="Z13" s="73" t="e">
        <f>IF((100*(Hesaplama!G66*E13+Hesaplama!H66*F13+Hesaplama!I66*G13+Hesaplama!J66*H13+Hesaplama!K66*I13+Hesaplama!L66*J13+Hesaplama!M66*K13+Hesaplama!N66*L13+Hesaplama!O66*M13+Hesaplama!P66*N13)/Hesaplama!Q92)&lt;101,100*(Hesaplama!G66*E13+Hesaplama!H66*F13+Hesaplama!I66*G13+Hesaplama!J66*H13+Hesaplama!K66*I13+Hesaplama!L66*J13+Hesaplama!M66*K13+Hesaplama!N66*L13+Hesaplama!O66*M13+Hesaplama!P66*N13)/Hesaplama!Q92, 100)</f>
        <v>#DIV/0!</v>
      </c>
      <c r="AA13" s="73" t="e">
        <f>IF((100*(Hesaplama!G67*E13+Hesaplama!H67*F13+Hesaplama!I67*G13+Hesaplama!J67*H13+Hesaplama!K67*I13+Hesaplama!L67*J13+Hesaplama!M67*K13+Hesaplama!N67*L13+Hesaplama!O67*M13+Hesaplama!P67*N13)/Hesaplama!Q93)&lt;101,100*(Hesaplama!G67*E13+Hesaplama!H67*F13+Hesaplama!I67*G13+Hesaplama!J67*H13+Hesaplama!K67*I13+Hesaplama!L67*J13+Hesaplama!M67*K13+Hesaplama!N67*L13+Hesaplama!O67*M13+Hesaplama!P67*N13)/Hesaplama!Q93, 100)</f>
        <v>#DIV/0!</v>
      </c>
      <c r="AB13" s="73" t="e">
        <f>IF((100*(Hesaplama!$G$68*E13+Hesaplama!$H$68*F13+Hesaplama!$I$68*G13+Hesaplama!$J$68*H13+Hesaplama!$K$68*I13+Hesaplama!$L$68*J13+Hesaplama!$M$68*K13+Hesaplama!$N$68*L13+Hesaplama!$O$68*M13+Hesaplama!$P$68*N13)/Hesaplama!$Q$94)&lt;101,100*(Hesaplama!$G$68*E13+Hesaplama!$H$68*F13+Hesaplama!$I$68*G13+Hesaplama!$J$68*H13+Hesaplama!$K$68*I13+Hesaplama!$L$68*J13+Hesaplama!$M$68*K13+Hesaplama!$N$68*L13+Hesaplama!$O$68*M13+Hesaplama!$P$68*N13)/Hesaplama!$Q$94, 100)</f>
        <v>#DIV/0!</v>
      </c>
      <c r="AC13" s="73" t="e">
        <f>IF((100*(Hesaplama!$G$69*E13+Hesaplama!$H$69*F13+Hesaplama!$I$69*G13+Hesaplama!$J$69*H13+Hesaplama!$K$69*I13+Hesaplama!$L$69*J13+Hesaplama!$M$69*K13+Hesaplama!$N$69*L13+Hesaplama!$O$69*M13+Hesaplama!$P$69*N13)/Hesaplama!$Q$95)&lt;101,100*(Hesaplama!$G$69*E13+Hesaplama!$H$69*F13+Hesaplama!$I$69*G13+Hesaplama!$J$69*H13+Hesaplama!$K$69*I13+Hesaplama!$L$69*J13+Hesaplama!$M$69*K13+Hesaplama!$N$69*L13+Hesaplama!$O$69*M13+Hesaplama!$P$69*N13)/Hesaplama!$Q$95, 100)</f>
        <v>#DIV/0!</v>
      </c>
      <c r="AD13" s="73" t="e">
        <f>IF((100*(Hesaplama!$G$70*E13+Hesaplama!$H$70*F13+Hesaplama!$I$70*G13+Hesaplama!$J$70*H13+Hesaplama!$K$70*I13+Hesaplama!$L$70*J13+Hesaplama!$M$70*K13+Hesaplama!$N$70*L13+Hesaplama!$O$70*M13+Hesaplama!$P$70*N13)/Hesaplama!$Q$96)&lt;101,100*(Hesaplama!$G$70*E13+Hesaplama!$H$70*F13+Hesaplama!$I$70*G13+Hesaplama!$J$70*H13+Hesaplama!$K$70*I13+Hesaplama!$L$70*J13+Hesaplama!$M$70*K13+Hesaplama!$N$70*L13+Hesaplama!$O$70*M13+Hesaplama!$P$70*N13)/Hesaplama!$Q$96, 100)</f>
        <v>#DIV/0!</v>
      </c>
      <c r="AE13" s="73" t="e">
        <f>IF((100*(Hesaplama!$G$71*E13+Hesaplama!$H$71*F13+Hesaplama!$I$71*G13+Hesaplama!$J$71*H13+Hesaplama!$K$71*I13+Hesaplama!$L$71*J13+Hesaplama!$M$71*K13+Hesaplama!$N$71*L13+Hesaplama!$O$71*M13+Hesaplama!$P$71*N13)/Hesaplama!$Q$97)&lt;101,100*(Hesaplama!$G$71*E13+Hesaplama!$H$71*F13+Hesaplama!$I$71*G13+Hesaplama!$J$71*H13+Hesaplama!$K$71*I13+Hesaplama!$L$71*J13+Hesaplama!$M$71*K13+Hesaplama!$N$71*L13+Hesaplama!$O$71*M13+Hesaplama!$P$71*N13)/Hesaplama!$Q$97, 100)</f>
        <v>#DIV/0!</v>
      </c>
      <c r="AF13" s="73" t="e">
        <f>IF((100*(Hesaplama!$G$72*E13+Hesaplama!$H$72*F13+Hesaplama!$I$72*G13+Hesaplama!$J$72*H13+Hesaplama!$K$72*I13+Hesaplama!$L$72*J13+Hesaplama!$M$72*K13+Hesaplama!$N$72*L13+Hesaplama!$O$72*M13+Hesaplama!$P$72*N13)/Hesaplama!$Q$98)&lt;101,100*(Hesaplama!$G$72*E13+Hesaplama!$H$72*F13+Hesaplama!$I$72*G13+Hesaplama!$J$72*H13+Hesaplama!$K$72*I13+Hesaplama!$L$72*J13+Hesaplama!$M$72*K13+Hesaplama!$N$72*L13+Hesaplama!$O$72*M13+Hesaplama!$P$72*N13)/Hesaplama!$Q$98, 100)</f>
        <v>#DIV/0!</v>
      </c>
      <c r="AG13" s="73" t="e">
        <f>IF((100*(Hesaplama!$G$73*E13+Hesaplama!$H$73*F13+Hesaplama!$I$73*G13+Hesaplama!$J$73*H13+Hesaplama!$K$73*I13+Hesaplama!$L$73*J13+Hesaplama!$M$73*K13+Hesaplama!$N$73*L13+Hesaplama!$O$73*M13+Hesaplama!$P$73*N13)/Hesaplama!$Q$99)&lt;101,100*(Hesaplama!$G$73*E13+Hesaplama!$H$73*F13+Hesaplama!$I$73*G13+Hesaplama!$J$73*H13+Hesaplama!$K$73*I13+Hesaplama!$L$73*J13+Hesaplama!$M$73*K13+Hesaplama!$N$73*L13+Hesaplama!$O$73*M13+Hesaplama!$P$73*N13)/Hesaplama!$Q$99, 100)</f>
        <v>#DIV/0!</v>
      </c>
      <c r="AH13" s="73" t="e">
        <f>IF((100*(Hesaplama!$G$74*E13+Hesaplama!$H$74*F13+Hesaplama!$I$74*G13+Hesaplama!$J$74*H13+Hesaplama!$K$74*I13+Hesaplama!$L$74*J13+Hesaplama!$M$74*K13+Hesaplama!$N$74*L13+Hesaplama!$O$74*M13+Hesaplama!$P$74*N13)/Hesaplama!$Q$100)&lt;101,100*(Hesaplama!$G$74*E13+Hesaplama!$H$74*F13+Hesaplama!$I$74*G13+Hesaplama!$J$74*H13+Hesaplama!$K$74*I13+Hesaplama!$L$74*J13+Hesaplama!$M$74*K13+Hesaplama!$N$74*L13+Hesaplama!$O$74*M13+Hesaplama!$P$74*N13)/Hesaplama!$Q$100, 100)</f>
        <v>#DIV/0!</v>
      </c>
      <c r="AI13" s="73" t="e">
        <f>IF((100*(Hesaplama!$G$75*E13+Hesaplama!$H$75*F13+Hesaplama!$I$75*G13+Hesaplama!$J$75*H13+Hesaplama!$K$75*I13+Hesaplama!$L$75*J13+Hesaplama!$M$75*K13+Hesaplama!$N$75*L13+Hesaplama!$O$75*M13+Hesaplama!$P$75*N13)/Hesaplama!$Q$9101)&lt;101,100*(Hesaplama!$G$75*E13+Hesaplama!$H$75*F13+Hesaplama!$I$75*G13+Hesaplama!$J$75*H13+Hesaplama!$K$75*I13+Hesaplama!$L$75*J13+Hesaplama!$M$75*K13+Hesaplama!$N$75*L13+Hesaplama!$O$75*M13+Hesaplama!$P$75*N13)/Hesaplama!$Q$101, 100)</f>
        <v>#DIV/0!</v>
      </c>
      <c r="AJ13" s="73" t="e">
        <f>IF((100*(Hesaplama!$G$76*E13+Hesaplama!$H$76*F13+Hesaplama!$I$76*G13+Hesaplama!$J$76*H13+Hesaplama!$K$76*I13+Hesaplama!$L$76*J13+Hesaplama!$M$67*K13+Hesaplama!$N$67*L13+Hesaplama!$O$67*M13+Hesaplama!$P$67*N13)/Hesaplama!$Q$102)&lt;101,100*(Hesaplama!$G$67*E13+Hesaplama!$H$76*F13+Hesaplama!$I$76*G13+Hesaplama!$J$76*H13+Hesaplama!$K$76*I13+Hesaplama!$L$76*J13+Hesaplama!$M$76*K13+Hesaplama!$N$76*L13+Hesaplama!$O$76*M13+Hesaplama!$P$76*N13)/Hesaplama!$Q$102, 100)</f>
        <v>#DIV/0!</v>
      </c>
      <c r="AK13" s="73" t="e">
        <f>IF((100*(Hesaplama!$G$77*E13+Hesaplama!$H$77*F13+Hesaplama!$I$77*G13+Hesaplama!$J$77*H13+Hesaplama!$K$77*I13+Hesaplama!$L$77*J13+Hesaplama!$M$77*K13+Hesaplama!$N$77*L13+Hesaplama!$O$77*M13+Hesaplama!$P$77*N13)/Hesaplama!$Q$103)&lt;101,100*(Hesaplama!$G$77*E13+Hesaplama!$H$77*F13+Hesaplama!$I$77*G13+Hesaplama!$J$77*H13+Hesaplama!$K$77*I13+Hesaplama!$L$77*J13+Hesaplama!$M$77*K13+Hesaplama!$N$77*L13+Hesaplama!$O$77*M13+Hesaplama!$P$77*N13)/Hesaplama!$Q$103, 100)</f>
        <v>#DIV/0!</v>
      </c>
      <c r="AL13" s="73" t="e">
        <f>IF((100*(Hesaplama!$G$78*E13+Hesaplama!$H$78*F13+Hesaplama!$I$78*G13+Hesaplama!$J$78*H13+Hesaplama!$K$78*I13+Hesaplama!$L$78*J13+Hesaplama!$M$78*K13+Hesaplama!$N$78*L13+Hesaplama!$O$78*M13+Hesaplama!$P$78*N13)/Hesaplama!$Q$104)&lt;101,100*(Hesaplama!$G$78*E13+Hesaplama!$H$78*F13+Hesaplama!$I$78*G13+Hesaplama!$J$78*H13+Hesaplama!$K$78*I13+Hesaplama!$L$78*J13+Hesaplama!$M$78*K13+Hesaplama!$N$78*L13+Hesaplama!$O$78*M13+Hesaplama!$P$78*N13)/Hesaplama!$Q$104, 100)</f>
        <v>#DIV/0!</v>
      </c>
      <c r="AM13" s="73" t="e">
        <f>IF((100*(Hesaplama!$G$79*E13+Hesaplama!$H$79*F13+Hesaplama!$I$79*G13+Hesaplama!$J$79*H13+Hesaplama!$K$79*I13+Hesaplama!$L$79*J13+Hesaplama!$M$79*K13+Hesaplama!$N$79*L13+Hesaplama!$O$79*M13+Hesaplama!$P$79*N13)/Hesaplama!$Q$105)&lt;101,100*(Hesaplama!$G$79*E13+Hesaplama!$H$79*F13+Hesaplama!$I$79*G13+Hesaplama!$J$79*H13+Hesaplama!$K$79*I13+Hesaplama!$L$79*J13+Hesaplama!$M$79*K13+Hesaplama!$N$79*L13+Hesaplama!$O$79*M13+Hesaplama!$P$79*N13)/Hesaplama!$Q$105, 100)</f>
        <v>#DIV/0!</v>
      </c>
    </row>
    <row r="14" spans="2:39" ht="16.5" thickTop="1" thickBot="1" x14ac:dyDescent="0.3">
      <c r="B14" s="60">
        <v>3</v>
      </c>
      <c r="C14" s="94"/>
      <c r="D14" s="95"/>
      <c r="E14" s="96"/>
      <c r="F14" s="96"/>
      <c r="G14" s="96"/>
      <c r="H14" s="96"/>
      <c r="I14" s="96"/>
      <c r="J14" s="96"/>
      <c r="K14" s="2"/>
      <c r="L14" s="3"/>
      <c r="M14" s="3"/>
      <c r="N14" s="3"/>
      <c r="O14" s="33">
        <f t="shared" si="0"/>
        <v>0</v>
      </c>
      <c r="P14" s="84"/>
      <c r="Q14" s="71" t="e">
        <f>IF((100*(Hesaplama!G57*E14+Hesaplama!H57*F14+Hesaplama!I57*G14+Hesaplama!J57*H14+Hesaplama!K57*I14+Hesaplama!L57*J14+Hesaplama!M57*K14+Hesaplama!N57*L14+Hesaplama!O57*M14+Hesaplama!P57*N14)/Hesaplama!Q83)&lt;101,100*(Hesaplama!G57*E14+Hesaplama!H57*F14+Hesaplama!I57*G14+Hesaplama!J57*H14+Hesaplama!K57*I14+Hesaplama!L57*J14+Hesaplama!M57*K14+Hesaplama!N57*L14+Hesaplama!O57*M14+Hesaplama!P57*N14)/Hesaplama!Q83, 100)</f>
        <v>#DIV/0!</v>
      </c>
      <c r="R14" s="71" t="e">
        <f>IF((100*(Hesaplama!G58*E14+Hesaplama!H58*F14+Hesaplama!I58*G14+Hesaplama!J58*H14+Hesaplama!K58*I14+Hesaplama!L58*J14+Hesaplama!M58*K14+Hesaplama!N58*L14+Hesaplama!O58*M14+Hesaplama!P58*N14)/Hesaplama!Q84)&lt;101,100*(Hesaplama!G58*E14+Hesaplama!H58*F14+Hesaplama!I58*G14+Hesaplama!J58*H14+Hesaplama!K58*I14+Hesaplama!L58*J14+Hesaplama!M58*K14+Hesaplama!N58*L14+Hesaplama!O58*M14+Hesaplama!P58*N14)/Hesaplama!Q84, 100)</f>
        <v>#DIV/0!</v>
      </c>
      <c r="S14" s="72" t="e">
        <f>IF((100*(Hesaplama!G59*E14+Hesaplama!H59*F14+Hesaplama!I59*G14+Hesaplama!J59*H14+Hesaplama!K59*I14+Hesaplama!L59*J14+Hesaplama!M59*K14+Hesaplama!N59*L14+Hesaplama!O59*M14+Hesaplama!P59*N14)/Hesaplama!Q85)&lt;101,100*(Hesaplama!G59*E14+Hesaplama!H59*F14+Hesaplama!I59*G14+Hesaplama!J59*H14+Hesaplama!K59*I14+Hesaplama!L59*J14+Hesaplama!M59*K14+Hesaplama!N59*L14+Hesaplama!O59*M14+Hesaplama!P59*N14)/Hesaplama!Q85, 100)</f>
        <v>#DIV/0!</v>
      </c>
      <c r="T14" s="73" t="e">
        <f>IF((100*(Hesaplama!G60*E14+Hesaplama!H60*F14+Hesaplama!I60*G14+Hesaplama!J60*H14+Hesaplama!K60*I14+Hesaplama!L60*J14+Hesaplama!M60*K14+Hesaplama!N60*L14+Hesaplama!O60*M14+Hesaplama!P60*N14)/Hesaplama!Q86)&lt;101,100*(Hesaplama!G60*E14+Hesaplama!H60*F14+Hesaplama!I60*G14+Hesaplama!J60*H14+Hesaplama!K60*I14+Hesaplama!L60*J14+Hesaplama!M60*K14+Hesaplama!N60*L14+Hesaplama!O60*M14+Hesaplama!P60*N14)/Hesaplama!Q86, 100)</f>
        <v>#DIV/0!</v>
      </c>
      <c r="U14" s="73" t="e">
        <f>IF((100*(Hesaplama!G61*E14+Hesaplama!H61*F14+Hesaplama!I61*G14+Hesaplama!J61*H14+Hesaplama!K61*I14+Hesaplama!L61*J14+Hesaplama!M61*K14+Hesaplama!N61*L14+Hesaplama!O61*M14+Hesaplama!P61*N14)/Hesaplama!Q87)&lt;101,100*(Hesaplama!G61*E14+Hesaplama!H61*F14+Hesaplama!I61*G14+Hesaplama!J61*H14+Hesaplama!K61*I14+Hesaplama!L61*J14+Hesaplama!M61*K14+Hesaplama!N61*L14+Hesaplama!O61*M14+Hesaplama!P61*N14)/Hesaplama!Q87, 100)</f>
        <v>#DIV/0!</v>
      </c>
      <c r="V14" s="73" t="e">
        <f>IF((100*(Hesaplama!G62*E14+Hesaplama!H62*F14+Hesaplama!I62*G14+Hesaplama!J62*H14+Hesaplama!K62*I14+Hesaplama!L62*J14+Hesaplama!M62*K14+Hesaplama!N62*L14+Hesaplama!O62*M14+Hesaplama!P62*N14)/Hesaplama!Q88)&lt;101,100*(Hesaplama!G62*E14+Hesaplama!H62*F14+Hesaplama!I62*G14+Hesaplama!J62*H14+Hesaplama!K62*I14+Hesaplama!L62*J14+Hesaplama!M62*K14+Hesaplama!N62*L14+Hesaplama!O62*M14+Hesaplama!P62*N14)/Hesaplama!Q88, 100)</f>
        <v>#DIV/0!</v>
      </c>
      <c r="W14" s="73" t="e">
        <f>IF((100*(Hesaplama!G63*E14+Hesaplama!H63*F14+Hesaplama!I63*G14+Hesaplama!J63*H14+Hesaplama!K63*I14+Hesaplama!L63*J14+Hesaplama!M63*K14+Hesaplama!N63*L14+Hesaplama!O63*M14+Hesaplama!P63*N14)/Hesaplama!Q89)&lt;101,100*(Hesaplama!G63*E14+Hesaplama!H63*F14+Hesaplama!I63*G14+Hesaplama!J63*H14+Hesaplama!K63*I14+Hesaplama!L63*J14+Hesaplama!M63*K14+Hesaplama!N63*L14+Hesaplama!O63*M14+Hesaplama!P63*N14)/Hesaplama!Q89, 100)</f>
        <v>#DIV/0!</v>
      </c>
      <c r="X14" s="73" t="e">
        <f>IF((100*(Hesaplama!G64*E14+Hesaplama!H64*F14+Hesaplama!I64*G14+Hesaplama!J64*H14+Hesaplama!K64*I14+Hesaplama!L64*J14+Hesaplama!M64*K14+Hesaplama!N64*L14+Hesaplama!O64*M14+Hesaplama!P64*N14)/Hesaplama!Q90)&lt;101,100*(Hesaplama!G64*E14+Hesaplama!H64*F14+Hesaplama!I64*G14+Hesaplama!J64*H14+Hesaplama!K64*I14+Hesaplama!L64*J14+Hesaplama!M64*K14+Hesaplama!N64*L14+Hesaplama!O64*M14+Hesaplama!P64*N14)/Hesaplama!Q90, 100)</f>
        <v>#DIV/0!</v>
      </c>
      <c r="Y14" s="73" t="e">
        <f>IF((100*(Hesaplama!G65*E14+Hesaplama!H65*F14+Hesaplama!I65*G14+Hesaplama!J65*H14+Hesaplama!K65*I14+Hesaplama!L65*J14+Hesaplama!M65*K14+Hesaplama!N65*L14+Hesaplama!O65*M14+Hesaplama!P65*N14)/Hesaplama!Q91)&lt;101,100*(Hesaplama!G65*E14+Hesaplama!H65*F14+Hesaplama!I65*G14+Hesaplama!J65*H14+Hesaplama!K65*I14+Hesaplama!L65*J14+Hesaplama!M65*K14+Hesaplama!N65*L14+Hesaplama!O65*M14+Hesaplama!P65*N14)/Hesaplama!Q91, 100)</f>
        <v>#DIV/0!</v>
      </c>
      <c r="Z14" s="73" t="e">
        <f>IF((100*(Hesaplama!G66*E14+Hesaplama!H66*F14+Hesaplama!I66*G14+Hesaplama!J66*H14+Hesaplama!K66*I14+Hesaplama!L66*J14+Hesaplama!M66*K14+Hesaplama!N66*L14+Hesaplama!O66*M14+Hesaplama!P66*N14)/Hesaplama!Q92)&lt;101,100*(Hesaplama!G66*E14+Hesaplama!H66*F14+Hesaplama!I66*G14+Hesaplama!J66*H14+Hesaplama!K66*I14+Hesaplama!L66*J14+Hesaplama!M66*K14+Hesaplama!N66*L14+Hesaplama!O66*M14+Hesaplama!P66*N14)/Hesaplama!Q92, 100)</f>
        <v>#DIV/0!</v>
      </c>
      <c r="AA14" s="73" t="e">
        <f>IF((100*(Hesaplama!G67*E14+Hesaplama!H67*F14+Hesaplama!I67*G14+Hesaplama!J67*H14+Hesaplama!K67*I14+Hesaplama!L67*J14+Hesaplama!M67*K14+Hesaplama!N67*L14+Hesaplama!O67*M14+Hesaplama!P67*N14)/Hesaplama!Q93)&lt;101,100*(Hesaplama!G67*E14+Hesaplama!H67*F14+Hesaplama!I67*G14+Hesaplama!J67*H14+Hesaplama!K67*I14+Hesaplama!L67*J14+Hesaplama!M67*K14+Hesaplama!N67*L14+Hesaplama!O67*M14+Hesaplama!P67*N14)/Hesaplama!Q93, 100)</f>
        <v>#DIV/0!</v>
      </c>
      <c r="AB14" s="73" t="e">
        <f>IF((100*(Hesaplama!$G$68*E14+Hesaplama!$H$68*F14+Hesaplama!$I$68*G14+Hesaplama!$J$68*H14+Hesaplama!$K$68*I14+Hesaplama!$L$68*J14+Hesaplama!$M$68*K14+Hesaplama!$N$68*L14+Hesaplama!$O$68*M14+Hesaplama!$P$68*N14)/Hesaplama!$Q$94)&lt;101,100*(Hesaplama!$G$68*E14+Hesaplama!$H$68*F14+Hesaplama!$I$68*G14+Hesaplama!$J$68*H14+Hesaplama!$K$68*I14+Hesaplama!$L$68*J14+Hesaplama!$M$68*K14+Hesaplama!$N$68*L14+Hesaplama!$O$68*M14+Hesaplama!$P$68*N14)/Hesaplama!$Q$94, 100)</f>
        <v>#DIV/0!</v>
      </c>
      <c r="AC14" s="73" t="e">
        <f>IF((100*(Hesaplama!$G$69*E14+Hesaplama!$H$69*F14+Hesaplama!$I$69*G14+Hesaplama!$J$69*H14+Hesaplama!$K$69*I14+Hesaplama!$L$69*J14+Hesaplama!$M$69*K14+Hesaplama!$N$69*L14+Hesaplama!$O$69*M14+Hesaplama!$P$69*N14)/Hesaplama!$Q$95)&lt;101,100*(Hesaplama!$G$69*E14+Hesaplama!$H$69*F14+Hesaplama!$I$69*G14+Hesaplama!$J$69*H14+Hesaplama!$K$69*I14+Hesaplama!$L$69*J14+Hesaplama!$M$69*K14+Hesaplama!$N$69*L14+Hesaplama!$O$69*M14+Hesaplama!$P$69*N14)/Hesaplama!$Q$95, 100)</f>
        <v>#DIV/0!</v>
      </c>
      <c r="AD14" s="73" t="e">
        <f>IF((100*(Hesaplama!$G$70*E14+Hesaplama!$H$70*F14+Hesaplama!$I$70*G14+Hesaplama!$J$70*H14+Hesaplama!$K$70*I14+Hesaplama!$L$70*J14+Hesaplama!$M$70*K14+Hesaplama!$N$70*L14+Hesaplama!$O$70*M14+Hesaplama!$P$70*N14)/Hesaplama!$Q$96)&lt;101,100*(Hesaplama!$G$70*E14+Hesaplama!$H$70*F14+Hesaplama!$I$70*G14+Hesaplama!$J$70*H14+Hesaplama!$K$70*I14+Hesaplama!$L$70*J14+Hesaplama!$M$70*K14+Hesaplama!$N$70*L14+Hesaplama!$O$70*M14+Hesaplama!$P$70*N14)/Hesaplama!$Q$96, 100)</f>
        <v>#DIV/0!</v>
      </c>
      <c r="AE14" s="73" t="e">
        <f>IF((100*(Hesaplama!$G$71*E14+Hesaplama!$H$71*F14+Hesaplama!$I$71*G14+Hesaplama!$J$71*H14+Hesaplama!$K$71*I14+Hesaplama!$L$71*J14+Hesaplama!$M$71*K14+Hesaplama!$N$71*L14+Hesaplama!$O$71*M14+Hesaplama!$P$71*N14)/Hesaplama!$Q$97)&lt;101,100*(Hesaplama!$G$71*E14+Hesaplama!$H$71*F14+Hesaplama!$I$71*G14+Hesaplama!$J$71*H14+Hesaplama!$K$71*I14+Hesaplama!$L$71*J14+Hesaplama!$M$71*K14+Hesaplama!$N$71*L14+Hesaplama!$O$71*M14+Hesaplama!$P$71*N14)/Hesaplama!$Q$97, 100)</f>
        <v>#DIV/0!</v>
      </c>
      <c r="AF14" s="73" t="e">
        <f>IF((100*(Hesaplama!$G$72*E14+Hesaplama!$H$72*F14+Hesaplama!$I$72*G14+Hesaplama!$J$72*H14+Hesaplama!$K$72*I14+Hesaplama!$L$72*J14+Hesaplama!$M$72*K14+Hesaplama!$N$72*L14+Hesaplama!$O$72*M14+Hesaplama!$P$72*N14)/Hesaplama!$Q$98)&lt;101,100*(Hesaplama!$G$72*E14+Hesaplama!$H$72*F14+Hesaplama!$I$72*G14+Hesaplama!$J$72*H14+Hesaplama!$K$72*I14+Hesaplama!$L$72*J14+Hesaplama!$M$72*K14+Hesaplama!$N$72*L14+Hesaplama!$O$72*M14+Hesaplama!$P$72*N14)/Hesaplama!$Q$98, 100)</f>
        <v>#DIV/0!</v>
      </c>
      <c r="AG14" s="73" t="e">
        <f>IF((100*(Hesaplama!$G$73*E14+Hesaplama!$H$73*F14+Hesaplama!$I$73*G14+Hesaplama!$J$73*H14+Hesaplama!$K$73*I14+Hesaplama!$L$73*J14+Hesaplama!$M$73*K14+Hesaplama!$N$73*L14+Hesaplama!$O$73*M14+Hesaplama!$P$73*N14)/Hesaplama!$Q$99)&lt;101,100*(Hesaplama!$G$73*E14+Hesaplama!$H$73*F14+Hesaplama!$I$73*G14+Hesaplama!$J$73*H14+Hesaplama!$K$73*I14+Hesaplama!$L$73*J14+Hesaplama!$M$73*K14+Hesaplama!$N$73*L14+Hesaplama!$O$73*M14+Hesaplama!$P$73*N14)/Hesaplama!$Q$99, 100)</f>
        <v>#DIV/0!</v>
      </c>
      <c r="AH14" s="73" t="e">
        <f>IF((100*(Hesaplama!$G$74*E14+Hesaplama!$H$74*F14+Hesaplama!$I$74*G14+Hesaplama!$J$74*H14+Hesaplama!$K$74*I14+Hesaplama!$L$74*J14+Hesaplama!$M$74*K14+Hesaplama!$N$74*L14+Hesaplama!$O$74*M14+Hesaplama!$P$74*N14)/Hesaplama!$Q$100)&lt;101,100*(Hesaplama!$G$74*E14+Hesaplama!$H$74*F14+Hesaplama!$I$74*G14+Hesaplama!$J$74*H14+Hesaplama!$K$74*I14+Hesaplama!$L$74*J14+Hesaplama!$M$74*K14+Hesaplama!$N$74*L14+Hesaplama!$O$74*M14+Hesaplama!$P$74*N14)/Hesaplama!$Q$100, 100)</f>
        <v>#DIV/0!</v>
      </c>
      <c r="AI14" s="73" t="e">
        <f>IF((100*(Hesaplama!$G$75*E14+Hesaplama!$H$75*F14+Hesaplama!$I$75*G14+Hesaplama!$J$75*H14+Hesaplama!$K$75*I14+Hesaplama!$L$75*J14+Hesaplama!$M$75*K14+Hesaplama!$N$75*L14+Hesaplama!$O$75*M14+Hesaplama!$P$75*N14)/Hesaplama!$Q$9101)&lt;101,100*(Hesaplama!$G$75*E14+Hesaplama!$H$75*F14+Hesaplama!$I$75*G14+Hesaplama!$J$75*H14+Hesaplama!$K$75*I14+Hesaplama!$L$75*J14+Hesaplama!$M$75*K14+Hesaplama!$N$75*L14+Hesaplama!$O$75*M14+Hesaplama!$P$75*N14)/Hesaplama!$Q$101, 100)</f>
        <v>#DIV/0!</v>
      </c>
      <c r="AJ14" s="73" t="e">
        <f>IF((100*(Hesaplama!$G$76*E14+Hesaplama!$H$76*F14+Hesaplama!$I$76*G14+Hesaplama!$J$76*H14+Hesaplama!$K$76*I14+Hesaplama!$L$76*J14+Hesaplama!$M$67*K14+Hesaplama!$N$67*L14+Hesaplama!$O$67*M14+Hesaplama!$P$67*N14)/Hesaplama!$Q$102)&lt;101,100*(Hesaplama!$G$67*E14+Hesaplama!$H$76*F14+Hesaplama!$I$76*G14+Hesaplama!$J$76*H14+Hesaplama!$K$76*I14+Hesaplama!$L$76*J14+Hesaplama!$M$76*K14+Hesaplama!$N$76*L14+Hesaplama!$O$76*M14+Hesaplama!$P$76*N14)/Hesaplama!$Q$102, 100)</f>
        <v>#DIV/0!</v>
      </c>
      <c r="AK14" s="73" t="e">
        <f>IF((100*(Hesaplama!$G$77*E14+Hesaplama!$H$77*F14+Hesaplama!$I$77*G14+Hesaplama!$J$77*H14+Hesaplama!$K$77*I14+Hesaplama!$L$77*J14+Hesaplama!$M$77*K14+Hesaplama!$N$77*L14+Hesaplama!$O$77*M14+Hesaplama!$P$77*N14)/Hesaplama!$Q$103)&lt;101,100*(Hesaplama!$G$77*E14+Hesaplama!$H$77*F14+Hesaplama!$I$77*G14+Hesaplama!$J$77*H14+Hesaplama!$K$77*I14+Hesaplama!$L$77*J14+Hesaplama!$M$77*K14+Hesaplama!$N$77*L14+Hesaplama!$O$77*M14+Hesaplama!$P$77*N14)/Hesaplama!$Q$103, 100)</f>
        <v>#DIV/0!</v>
      </c>
      <c r="AL14" s="73" t="e">
        <f>IF((100*(Hesaplama!$G$78*E14+Hesaplama!$H$78*F14+Hesaplama!$I$78*G14+Hesaplama!$J$78*H14+Hesaplama!$K$78*I14+Hesaplama!$L$78*J14+Hesaplama!$M$78*K14+Hesaplama!$N$78*L14+Hesaplama!$O$78*M14+Hesaplama!$P$78*N14)/Hesaplama!$Q$104)&lt;101,100*(Hesaplama!$G$78*E14+Hesaplama!$H$78*F14+Hesaplama!$I$78*G14+Hesaplama!$J$78*H14+Hesaplama!$K$78*I14+Hesaplama!$L$78*J14+Hesaplama!$M$78*K14+Hesaplama!$N$78*L14+Hesaplama!$O$78*M14+Hesaplama!$P$78*N14)/Hesaplama!$Q$104, 100)</f>
        <v>#DIV/0!</v>
      </c>
      <c r="AM14" s="73" t="e">
        <f>IF((100*(Hesaplama!$G$79*E14+Hesaplama!$H$79*F14+Hesaplama!$I$79*G14+Hesaplama!$J$79*H14+Hesaplama!$K$79*I14+Hesaplama!$L$79*J14+Hesaplama!$M$79*K14+Hesaplama!$N$79*L14+Hesaplama!$O$79*M14+Hesaplama!$P$79*N14)/Hesaplama!$Q$105)&lt;101,100*(Hesaplama!$G$79*E14+Hesaplama!$H$79*F14+Hesaplama!$I$79*G14+Hesaplama!$J$79*H14+Hesaplama!$K$79*I14+Hesaplama!$L$79*J14+Hesaplama!$M$79*K14+Hesaplama!$N$79*L14+Hesaplama!$O$79*M14+Hesaplama!$P$79*N14)/Hesaplama!$Q$105, 100)</f>
        <v>#DIV/0!</v>
      </c>
    </row>
    <row r="15" spans="2:39" ht="16.5" thickTop="1" thickBot="1" x14ac:dyDescent="0.3">
      <c r="B15" s="60">
        <v>4</v>
      </c>
      <c r="C15" s="94"/>
      <c r="D15" s="95"/>
      <c r="E15" s="96"/>
      <c r="F15" s="96"/>
      <c r="G15" s="96"/>
      <c r="H15" s="96"/>
      <c r="I15" s="96"/>
      <c r="J15" s="96"/>
      <c r="K15" s="2"/>
      <c r="L15" s="3"/>
      <c r="M15" s="3"/>
      <c r="N15" s="3"/>
      <c r="O15" s="33">
        <f t="shared" si="0"/>
        <v>0</v>
      </c>
      <c r="P15" s="84"/>
      <c r="Q15" s="71" t="e">
        <f>IF((100*(Hesaplama!G57*E15+Hesaplama!H57*F15+Hesaplama!I57*G15+Hesaplama!J57*H15+Hesaplama!K57*I15+Hesaplama!L57*J15+Hesaplama!M57*K15+Hesaplama!N57*L15+Hesaplama!O57*M15+Hesaplama!P57*N15)/Hesaplama!Q83)&lt;101,100*(Hesaplama!G57*E15+Hesaplama!H57*F15+Hesaplama!I57*G15+Hesaplama!J57*H15+Hesaplama!K57*I15+Hesaplama!L57*J15+Hesaplama!M57*K15+Hesaplama!N57*L15+Hesaplama!O57*M15+Hesaplama!P57*N15)/Hesaplama!Q83, 100)</f>
        <v>#DIV/0!</v>
      </c>
      <c r="R15" s="71" t="e">
        <f>IF((100*(Hesaplama!G58*E15+Hesaplama!H58*F15+Hesaplama!I58*G15+Hesaplama!J58*H15+Hesaplama!K58*I15+Hesaplama!L58*J15+Hesaplama!M58*K15+Hesaplama!N58*L15+Hesaplama!O58*M15+Hesaplama!P58*N15)/Hesaplama!Q84)&lt;101,100*(Hesaplama!G58*E15+Hesaplama!H58*F15+Hesaplama!I58*G15+Hesaplama!J58*H15+Hesaplama!K58*I15+Hesaplama!L58*J15+Hesaplama!M58*K15+Hesaplama!N58*L15+Hesaplama!O58*M15+Hesaplama!P58*N15)/Hesaplama!Q84, 100)</f>
        <v>#DIV/0!</v>
      </c>
      <c r="S15" s="72" t="e">
        <f>IF((100*(Hesaplama!G59*E15+Hesaplama!H59*F15+Hesaplama!I59*G15+Hesaplama!J59*H15+Hesaplama!K59*I15+Hesaplama!L59*J15+Hesaplama!M59*K15+Hesaplama!N59*L15+Hesaplama!O59*M15+Hesaplama!P59*N15)/Hesaplama!Q85)&lt;101,100*(Hesaplama!G59*E15+Hesaplama!H59*F15+Hesaplama!I59*G15+Hesaplama!J59*H15+Hesaplama!K59*I15+Hesaplama!L59*J15+Hesaplama!M59*K15+Hesaplama!N59*L15+Hesaplama!O59*M15+Hesaplama!P59*N15)/Hesaplama!Q85, 100)</f>
        <v>#DIV/0!</v>
      </c>
      <c r="T15" s="73" t="e">
        <f>IF((100*(Hesaplama!G60*E15+Hesaplama!H60*F15+Hesaplama!I60*G15+Hesaplama!J60*H15+Hesaplama!K60*I15+Hesaplama!L60*J15+Hesaplama!M60*K15+Hesaplama!N60*L15+Hesaplama!O60*M15+Hesaplama!P60*N15)/Hesaplama!Q86)&lt;101,100*(Hesaplama!G60*E15+Hesaplama!H60*F15+Hesaplama!I60*G15+Hesaplama!J60*H15+Hesaplama!K60*I15+Hesaplama!L60*J15+Hesaplama!M60*K15+Hesaplama!N60*L15+Hesaplama!O60*M15+Hesaplama!P60*N15)/Hesaplama!Q86, 100)</f>
        <v>#DIV/0!</v>
      </c>
      <c r="U15" s="73" t="e">
        <f>IF((100*(Hesaplama!G61*E15+Hesaplama!H61*F15+Hesaplama!I61*G15+Hesaplama!J61*H15+Hesaplama!K61*I15+Hesaplama!L61*J15+Hesaplama!M61*K15+Hesaplama!N61*L15+Hesaplama!O61*M15+Hesaplama!P61*N15)/Hesaplama!Q87)&lt;101,100*(Hesaplama!G61*E15+Hesaplama!H61*F15+Hesaplama!I61*G15+Hesaplama!J61*H15+Hesaplama!K61*I15+Hesaplama!L61*J15+Hesaplama!M61*K15+Hesaplama!N61*L15+Hesaplama!O61*M15+Hesaplama!P61*N15)/Hesaplama!Q87, 100)</f>
        <v>#DIV/0!</v>
      </c>
      <c r="V15" s="73" t="e">
        <f>IF((100*(Hesaplama!G62*E15+Hesaplama!H62*F15+Hesaplama!I62*G15+Hesaplama!J62*H15+Hesaplama!K62*I15+Hesaplama!L62*J15+Hesaplama!M62*K15+Hesaplama!N62*L15+Hesaplama!O62*M15+Hesaplama!P62*N15)/Hesaplama!Q88)&lt;101,100*(Hesaplama!G62*E15+Hesaplama!H62*F15+Hesaplama!I62*G15+Hesaplama!J62*H15+Hesaplama!K62*I15+Hesaplama!L62*J15+Hesaplama!M62*K15+Hesaplama!N62*L15+Hesaplama!O62*M15+Hesaplama!P62*N15)/Hesaplama!Q88, 100)</f>
        <v>#DIV/0!</v>
      </c>
      <c r="W15" s="73" t="e">
        <f>IF((100*(Hesaplama!G63*E15+Hesaplama!H63*F15+Hesaplama!I63*G15+Hesaplama!J63*H15+Hesaplama!K63*I15+Hesaplama!L63*J15+Hesaplama!M63*K15+Hesaplama!N63*L15+Hesaplama!O63*M15+Hesaplama!P63*N15)/Hesaplama!Q89)&lt;101,100*(Hesaplama!G63*E15+Hesaplama!H63*F15+Hesaplama!I63*G15+Hesaplama!J63*H15+Hesaplama!K63*I15+Hesaplama!L63*J15+Hesaplama!M63*K15+Hesaplama!N63*L15+Hesaplama!O63*M15+Hesaplama!P63*N15)/Hesaplama!Q89, 100)</f>
        <v>#DIV/0!</v>
      </c>
      <c r="X15" s="73" t="e">
        <f>IF((100*(Hesaplama!G64*E15+Hesaplama!H64*F15+Hesaplama!I64*G15+Hesaplama!J64*H15+Hesaplama!K64*I15+Hesaplama!L64*J15+Hesaplama!M64*K15+Hesaplama!N64*L15+Hesaplama!O64*M15+Hesaplama!P64*N15)/Hesaplama!Q90)&lt;101,100*(Hesaplama!G64*E15+Hesaplama!H64*F15+Hesaplama!I64*G15+Hesaplama!J64*H15+Hesaplama!K64*I15+Hesaplama!L64*J15+Hesaplama!M64*K15+Hesaplama!N64*L15+Hesaplama!O64*M15+Hesaplama!P64*N15)/Hesaplama!Q90, 100)</f>
        <v>#DIV/0!</v>
      </c>
      <c r="Y15" s="73" t="e">
        <f>IF((100*(Hesaplama!G65*E15+Hesaplama!H65*F15+Hesaplama!I65*G15+Hesaplama!J65*H15+Hesaplama!K65*I15+Hesaplama!L65*J15+Hesaplama!M65*K15+Hesaplama!N65*L15+Hesaplama!O65*M15+Hesaplama!P65*N15)/Hesaplama!Q91)&lt;101,100*(Hesaplama!G65*E15+Hesaplama!H65*F15+Hesaplama!I65*G15+Hesaplama!J65*H15+Hesaplama!K65*I15+Hesaplama!L65*J15+Hesaplama!M65*K15+Hesaplama!N65*L15+Hesaplama!O65*M15+Hesaplama!P65*N15)/Hesaplama!Q91, 100)</f>
        <v>#DIV/0!</v>
      </c>
      <c r="Z15" s="73" t="e">
        <f>IF((100*(Hesaplama!G66*E15+Hesaplama!H66*F15+Hesaplama!I66*G15+Hesaplama!J66*H15+Hesaplama!K66*I15+Hesaplama!L66*J15+Hesaplama!M66*K15+Hesaplama!N66*L15+Hesaplama!O66*M15+Hesaplama!P66*N15)/Hesaplama!Q92)&lt;101,100*(Hesaplama!G66*E15+Hesaplama!H66*F15+Hesaplama!I66*G15+Hesaplama!J66*H15+Hesaplama!K66*I15+Hesaplama!L66*J15+Hesaplama!M66*K15+Hesaplama!N66*L15+Hesaplama!O66*M15+Hesaplama!P66*N15)/Hesaplama!Q92, 100)</f>
        <v>#DIV/0!</v>
      </c>
      <c r="AA15" s="73" t="e">
        <f>IF((100*(Hesaplama!G67*E15+Hesaplama!H67*F15+Hesaplama!I67*G15+Hesaplama!J67*H15+Hesaplama!K67*I15+Hesaplama!L67*J15+Hesaplama!M67*K15+Hesaplama!N67*L15+Hesaplama!O67*M15+Hesaplama!P67*N15)/Hesaplama!Q93)&lt;101,100*(Hesaplama!G67*E15+Hesaplama!H67*F15+Hesaplama!I67*G15+Hesaplama!J67*H15+Hesaplama!K67*I15+Hesaplama!L67*J15+Hesaplama!M67*K15+Hesaplama!N67*L15+Hesaplama!O67*M15+Hesaplama!P67*N15)/Hesaplama!Q93, 100)</f>
        <v>#DIV/0!</v>
      </c>
      <c r="AB15" s="73" t="e">
        <f>IF((100*(Hesaplama!$G$68*E15+Hesaplama!$H$68*F15+Hesaplama!$I$68*G15+Hesaplama!$J$68*H15+Hesaplama!$K$68*I15+Hesaplama!$L$68*J15+Hesaplama!$M$68*K15+Hesaplama!$N$68*L15+Hesaplama!$O$68*M15+Hesaplama!$P$68*N15)/Hesaplama!$Q$94)&lt;101,100*(Hesaplama!$G$68*E15+Hesaplama!$H$68*F15+Hesaplama!$I$68*G15+Hesaplama!$J$68*H15+Hesaplama!$K$68*I15+Hesaplama!$L$68*J15+Hesaplama!$M$68*K15+Hesaplama!$N$68*L15+Hesaplama!$O$68*M15+Hesaplama!$P$68*N15)/Hesaplama!$Q$94, 100)</f>
        <v>#DIV/0!</v>
      </c>
      <c r="AC15" s="73" t="e">
        <f>IF((100*(Hesaplama!$G$69*E15+Hesaplama!$H$69*F15+Hesaplama!$I$69*G15+Hesaplama!$J$69*H15+Hesaplama!$K$69*I15+Hesaplama!$L$69*J15+Hesaplama!$M$69*K15+Hesaplama!$N$69*L15+Hesaplama!$O$69*M15+Hesaplama!$P$69*N15)/Hesaplama!$Q$95)&lt;101,100*(Hesaplama!$G$69*E15+Hesaplama!$H$69*F15+Hesaplama!$I$69*G15+Hesaplama!$J$69*H15+Hesaplama!$K$69*I15+Hesaplama!$L$69*J15+Hesaplama!$M$69*K15+Hesaplama!$N$69*L15+Hesaplama!$O$69*M15+Hesaplama!$P$69*N15)/Hesaplama!$Q$95, 100)</f>
        <v>#DIV/0!</v>
      </c>
      <c r="AD15" s="73" t="e">
        <f>IF((100*(Hesaplama!$G$70*E15+Hesaplama!$H$70*F15+Hesaplama!$I$70*G15+Hesaplama!$J$70*H15+Hesaplama!$K$70*I15+Hesaplama!$L$70*J15+Hesaplama!$M$70*K15+Hesaplama!$N$70*L15+Hesaplama!$O$70*M15+Hesaplama!$P$70*N15)/Hesaplama!$Q$96)&lt;101,100*(Hesaplama!$G$70*E15+Hesaplama!$H$70*F15+Hesaplama!$I$70*G15+Hesaplama!$J$70*H15+Hesaplama!$K$70*I15+Hesaplama!$L$70*J15+Hesaplama!$M$70*K15+Hesaplama!$N$70*L15+Hesaplama!$O$70*M15+Hesaplama!$P$70*N15)/Hesaplama!$Q$96, 100)</f>
        <v>#DIV/0!</v>
      </c>
      <c r="AE15" s="73" t="e">
        <f>IF((100*(Hesaplama!$G$71*E15+Hesaplama!$H$71*F15+Hesaplama!$I$71*G15+Hesaplama!$J$71*H15+Hesaplama!$K$71*I15+Hesaplama!$L$71*J15+Hesaplama!$M$71*K15+Hesaplama!$N$71*L15+Hesaplama!$O$71*M15+Hesaplama!$P$71*N15)/Hesaplama!$Q$97)&lt;101,100*(Hesaplama!$G$71*E15+Hesaplama!$H$71*F15+Hesaplama!$I$71*G15+Hesaplama!$J$71*H15+Hesaplama!$K$71*I15+Hesaplama!$L$71*J15+Hesaplama!$M$71*K15+Hesaplama!$N$71*L15+Hesaplama!$O$71*M15+Hesaplama!$P$71*N15)/Hesaplama!$Q$97, 100)</f>
        <v>#DIV/0!</v>
      </c>
      <c r="AF15" s="73" t="e">
        <f>IF((100*(Hesaplama!$G$72*E15+Hesaplama!$H$72*F15+Hesaplama!$I$72*G15+Hesaplama!$J$72*H15+Hesaplama!$K$72*I15+Hesaplama!$L$72*J15+Hesaplama!$M$72*K15+Hesaplama!$N$72*L15+Hesaplama!$O$72*M15+Hesaplama!$P$72*N15)/Hesaplama!$Q$98)&lt;101,100*(Hesaplama!$G$72*E15+Hesaplama!$H$72*F15+Hesaplama!$I$72*G15+Hesaplama!$J$72*H15+Hesaplama!$K$72*I15+Hesaplama!$L$72*J15+Hesaplama!$M$72*K15+Hesaplama!$N$72*L15+Hesaplama!$O$72*M15+Hesaplama!$P$72*N15)/Hesaplama!$Q$98, 100)</f>
        <v>#DIV/0!</v>
      </c>
      <c r="AG15" s="73" t="e">
        <f>IF((100*(Hesaplama!$G$73*E15+Hesaplama!$H$73*F15+Hesaplama!$I$73*G15+Hesaplama!$J$73*H15+Hesaplama!$K$73*I15+Hesaplama!$L$73*J15+Hesaplama!$M$73*K15+Hesaplama!$N$73*L15+Hesaplama!$O$73*M15+Hesaplama!$P$73*N15)/Hesaplama!$Q$99)&lt;101,100*(Hesaplama!$G$73*E15+Hesaplama!$H$73*F15+Hesaplama!$I$73*G15+Hesaplama!$J$73*H15+Hesaplama!$K$73*I15+Hesaplama!$L$73*J15+Hesaplama!$M$73*K15+Hesaplama!$N$73*L15+Hesaplama!$O$73*M15+Hesaplama!$P$73*N15)/Hesaplama!$Q$99, 100)</f>
        <v>#DIV/0!</v>
      </c>
      <c r="AH15" s="73" t="e">
        <f>IF((100*(Hesaplama!$G$74*E15+Hesaplama!$H$74*F15+Hesaplama!$I$74*G15+Hesaplama!$J$74*H15+Hesaplama!$K$74*I15+Hesaplama!$L$74*J15+Hesaplama!$M$74*K15+Hesaplama!$N$74*L15+Hesaplama!$O$74*M15+Hesaplama!$P$74*N15)/Hesaplama!$Q$100)&lt;101,100*(Hesaplama!$G$74*E15+Hesaplama!$H$74*F15+Hesaplama!$I$74*G15+Hesaplama!$J$74*H15+Hesaplama!$K$74*I15+Hesaplama!$L$74*J15+Hesaplama!$M$74*K15+Hesaplama!$N$74*L15+Hesaplama!$O$74*M15+Hesaplama!$P$74*N15)/Hesaplama!$Q$100, 100)</f>
        <v>#DIV/0!</v>
      </c>
      <c r="AI15" s="73" t="e">
        <f>IF((100*(Hesaplama!$G$75*E15+Hesaplama!$H$75*F15+Hesaplama!$I$75*G15+Hesaplama!$J$75*H15+Hesaplama!$K$75*I15+Hesaplama!$L$75*J15+Hesaplama!$M$75*K15+Hesaplama!$N$75*L15+Hesaplama!$O$75*M15+Hesaplama!$P$75*N15)/Hesaplama!$Q$9101)&lt;101,100*(Hesaplama!$G$75*E15+Hesaplama!$H$75*F15+Hesaplama!$I$75*G15+Hesaplama!$J$75*H15+Hesaplama!$K$75*I15+Hesaplama!$L$75*J15+Hesaplama!$M$75*K15+Hesaplama!$N$75*L15+Hesaplama!$O$75*M15+Hesaplama!$P$75*N15)/Hesaplama!$Q$101, 100)</f>
        <v>#DIV/0!</v>
      </c>
      <c r="AJ15" s="73" t="e">
        <f>IF((100*(Hesaplama!$G$76*E15+Hesaplama!$H$76*F15+Hesaplama!$I$76*G15+Hesaplama!$J$76*H15+Hesaplama!$K$76*I15+Hesaplama!$L$76*J15+Hesaplama!$M$67*K15+Hesaplama!$N$67*L15+Hesaplama!$O$67*M15+Hesaplama!$P$67*N15)/Hesaplama!$Q$102)&lt;101,100*(Hesaplama!$G$67*E15+Hesaplama!$H$76*F15+Hesaplama!$I$76*G15+Hesaplama!$J$76*H15+Hesaplama!$K$76*I15+Hesaplama!$L$76*J15+Hesaplama!$M$76*K15+Hesaplama!$N$76*L15+Hesaplama!$O$76*M15+Hesaplama!$P$76*N15)/Hesaplama!$Q$102, 100)</f>
        <v>#DIV/0!</v>
      </c>
      <c r="AK15" s="73" t="e">
        <f>IF((100*(Hesaplama!$G$77*E15+Hesaplama!$H$77*F15+Hesaplama!$I$77*G15+Hesaplama!$J$77*H15+Hesaplama!$K$77*I15+Hesaplama!$L$77*J15+Hesaplama!$M$77*K15+Hesaplama!$N$77*L15+Hesaplama!$O$77*M15+Hesaplama!$P$77*N15)/Hesaplama!$Q$103)&lt;101,100*(Hesaplama!$G$77*E15+Hesaplama!$H$77*F15+Hesaplama!$I$77*G15+Hesaplama!$J$77*H15+Hesaplama!$K$77*I15+Hesaplama!$L$77*J15+Hesaplama!$M$77*K15+Hesaplama!$N$77*L15+Hesaplama!$O$77*M15+Hesaplama!$P$77*N15)/Hesaplama!$Q$103, 100)</f>
        <v>#DIV/0!</v>
      </c>
      <c r="AL15" s="73" t="e">
        <f>IF((100*(Hesaplama!$G$78*E15+Hesaplama!$H$78*F15+Hesaplama!$I$78*G15+Hesaplama!$J$78*H15+Hesaplama!$K$78*I15+Hesaplama!$L$78*J15+Hesaplama!$M$78*K15+Hesaplama!$N$78*L15+Hesaplama!$O$78*M15+Hesaplama!$P$78*N15)/Hesaplama!$Q$104)&lt;101,100*(Hesaplama!$G$78*E15+Hesaplama!$H$78*F15+Hesaplama!$I$78*G15+Hesaplama!$J$78*H15+Hesaplama!$K$78*I15+Hesaplama!$L$78*J15+Hesaplama!$M$78*K15+Hesaplama!$N$78*L15+Hesaplama!$O$78*M15+Hesaplama!$P$78*N15)/Hesaplama!$Q$104, 100)</f>
        <v>#DIV/0!</v>
      </c>
      <c r="AM15" s="73" t="e">
        <f>IF((100*(Hesaplama!$G$79*E15+Hesaplama!$H$79*F15+Hesaplama!$I$79*G15+Hesaplama!$J$79*H15+Hesaplama!$K$79*I15+Hesaplama!$L$79*J15+Hesaplama!$M$79*K15+Hesaplama!$N$79*L15+Hesaplama!$O$79*M15+Hesaplama!$P$79*N15)/Hesaplama!$Q$105)&lt;101,100*(Hesaplama!$G$79*E15+Hesaplama!$H$79*F15+Hesaplama!$I$79*G15+Hesaplama!$J$79*H15+Hesaplama!$K$79*I15+Hesaplama!$L$79*J15+Hesaplama!$M$79*K15+Hesaplama!$N$79*L15+Hesaplama!$O$79*M15+Hesaplama!$P$79*N15)/Hesaplama!$Q$105, 100)</f>
        <v>#DIV/0!</v>
      </c>
    </row>
    <row r="16" spans="2:39" ht="16.5" thickTop="1" thickBot="1" x14ac:dyDescent="0.3">
      <c r="B16" s="60">
        <v>5</v>
      </c>
      <c r="C16" s="94"/>
      <c r="D16" s="95"/>
      <c r="E16" s="96"/>
      <c r="F16" s="96"/>
      <c r="G16" s="96"/>
      <c r="H16" s="96"/>
      <c r="I16" s="96"/>
      <c r="J16" s="96"/>
      <c r="K16" s="2"/>
      <c r="L16" s="3"/>
      <c r="M16" s="3"/>
      <c r="N16" s="3"/>
      <c r="O16" s="33">
        <f t="shared" si="0"/>
        <v>0</v>
      </c>
      <c r="P16" s="84"/>
      <c r="Q16" s="71" t="e">
        <f>IF((100*(Hesaplama!G57*E16+Hesaplama!H57*F16+Hesaplama!I57*G16+Hesaplama!J57*H16+Hesaplama!K57*I16+Hesaplama!L57*J16+Hesaplama!M57*K16+Hesaplama!N57*L16+Hesaplama!O57*M16+Hesaplama!P57*N16)/Hesaplama!Q83)&lt;101,100*(Hesaplama!G57*E16+Hesaplama!H57*F16+Hesaplama!I57*G16+Hesaplama!J57*H16+Hesaplama!K57*I16+Hesaplama!L57*J16+Hesaplama!M57*K16+Hesaplama!N57*L16+Hesaplama!O57*M16+Hesaplama!P57*N16)/Hesaplama!Q83, 100)</f>
        <v>#DIV/0!</v>
      </c>
      <c r="R16" s="71" t="e">
        <f>IF((100*(Hesaplama!G58*E16+Hesaplama!H58*F16+Hesaplama!I58*G16+Hesaplama!J58*H16+Hesaplama!K58*I16+Hesaplama!L58*J16+Hesaplama!M58*K16+Hesaplama!N58*L16+Hesaplama!O58*M16+Hesaplama!P58*N16)/Hesaplama!Q84)&lt;101,100*(Hesaplama!G58*E16+Hesaplama!H58*F16+Hesaplama!I58*G16+Hesaplama!J58*H16+Hesaplama!K58*I16+Hesaplama!L58*J16+Hesaplama!M58*K16+Hesaplama!N58*L16+Hesaplama!O58*M16+Hesaplama!P58*N16)/Hesaplama!Q84, 100)</f>
        <v>#DIV/0!</v>
      </c>
      <c r="S16" s="72" t="e">
        <f>IF((100*(Hesaplama!G59*E16+Hesaplama!H59*F16+Hesaplama!I59*G16+Hesaplama!J59*H16+Hesaplama!K59*I16+Hesaplama!L59*J16+Hesaplama!M59*K16+Hesaplama!N59*L16+Hesaplama!O59*M16+Hesaplama!P59*N16)/Hesaplama!Q85)&lt;101,100*(Hesaplama!G59*E16+Hesaplama!H59*F16+Hesaplama!I59*G16+Hesaplama!J59*H16+Hesaplama!K59*I16+Hesaplama!L59*J16+Hesaplama!M59*K16+Hesaplama!N59*L16+Hesaplama!O59*M16+Hesaplama!P59*N16)/Hesaplama!Q85, 100)</f>
        <v>#DIV/0!</v>
      </c>
      <c r="T16" s="73" t="e">
        <f>IF((100*(Hesaplama!G60*E16+Hesaplama!H60*F16+Hesaplama!I60*G16+Hesaplama!J60*H16+Hesaplama!K60*I16+Hesaplama!L60*J16+Hesaplama!M60*K16+Hesaplama!N60*L16+Hesaplama!O60*M16+Hesaplama!P60*N16)/Hesaplama!Q86)&lt;101,100*(Hesaplama!G60*E16+Hesaplama!H60*F16+Hesaplama!I60*G16+Hesaplama!J60*H16+Hesaplama!K60*I16+Hesaplama!L60*J16+Hesaplama!M60*K16+Hesaplama!N60*L16+Hesaplama!O60*M16+Hesaplama!P60*N16)/Hesaplama!Q86, 100)</f>
        <v>#DIV/0!</v>
      </c>
      <c r="U16" s="73" t="e">
        <f>IF((100*(Hesaplama!G61*E16+Hesaplama!H61*F16+Hesaplama!I61*G16+Hesaplama!J61*H16+Hesaplama!K61*I16+Hesaplama!L61*J16+Hesaplama!M61*K16+Hesaplama!N61*L16+Hesaplama!O61*M16+Hesaplama!P61*N16)/Hesaplama!Q87)&lt;101,100*(Hesaplama!G61*E16+Hesaplama!H61*F16+Hesaplama!I61*G16+Hesaplama!J61*H16+Hesaplama!K61*I16+Hesaplama!L61*J16+Hesaplama!M61*K16+Hesaplama!N61*L16+Hesaplama!O61*M16+Hesaplama!P61*N16)/Hesaplama!Q87, 100)</f>
        <v>#DIV/0!</v>
      </c>
      <c r="V16" s="73" t="e">
        <f>IF((100*(Hesaplama!G62*E16+Hesaplama!H62*F16+Hesaplama!I62*G16+Hesaplama!J62*H16+Hesaplama!K62*I16+Hesaplama!L62*J16+Hesaplama!M62*K16+Hesaplama!N62*L16+Hesaplama!O62*M16+Hesaplama!P62*N16)/Hesaplama!Q88)&lt;101,100*(Hesaplama!G62*E16+Hesaplama!H62*F16+Hesaplama!I62*G16+Hesaplama!J62*H16+Hesaplama!K62*I16+Hesaplama!L62*J16+Hesaplama!M62*K16+Hesaplama!N62*L16+Hesaplama!O62*M16+Hesaplama!P62*N16)/Hesaplama!Q88, 100)</f>
        <v>#DIV/0!</v>
      </c>
      <c r="W16" s="73" t="e">
        <f>IF((100*(Hesaplama!G63*E16+Hesaplama!H63*F16+Hesaplama!I63*G16+Hesaplama!J63*H16+Hesaplama!K63*I16+Hesaplama!L63*J16+Hesaplama!M63*K16+Hesaplama!N63*L16+Hesaplama!O63*M16+Hesaplama!P63*N16)/Hesaplama!Q89)&lt;101,100*(Hesaplama!G63*E16+Hesaplama!H63*F16+Hesaplama!I63*G16+Hesaplama!J63*H16+Hesaplama!K63*I16+Hesaplama!L63*J16+Hesaplama!M63*K16+Hesaplama!N63*L16+Hesaplama!O63*M16+Hesaplama!P63*N16)/Hesaplama!Q89, 100)</f>
        <v>#DIV/0!</v>
      </c>
      <c r="X16" s="73" t="e">
        <f>IF((100*(Hesaplama!G64*E16+Hesaplama!H64*F16+Hesaplama!I64*G16+Hesaplama!J64*H16+Hesaplama!K64*I16+Hesaplama!L64*J16+Hesaplama!M64*K16+Hesaplama!N64*L16+Hesaplama!O64*M16+Hesaplama!P64*N16)/Hesaplama!Q90)&lt;101,100*(Hesaplama!G64*E16+Hesaplama!H64*F16+Hesaplama!I64*G16+Hesaplama!J64*H16+Hesaplama!K64*I16+Hesaplama!L64*J16+Hesaplama!M64*K16+Hesaplama!N64*L16+Hesaplama!O64*M16+Hesaplama!P64*N16)/Hesaplama!Q90, 100)</f>
        <v>#DIV/0!</v>
      </c>
      <c r="Y16" s="73" t="e">
        <f>IF((100*(Hesaplama!G65*E16+Hesaplama!H65*F16+Hesaplama!I65*G16+Hesaplama!J65*H16+Hesaplama!K65*I16+Hesaplama!L65*J16+Hesaplama!M65*K16+Hesaplama!N65*L16+Hesaplama!O65*M16+Hesaplama!P65*N16)/Hesaplama!Q91)&lt;101,100*(Hesaplama!G65*E16+Hesaplama!H65*F16+Hesaplama!I65*G16+Hesaplama!J65*H16+Hesaplama!K65*I16+Hesaplama!L65*J16+Hesaplama!M65*K16+Hesaplama!N65*L16+Hesaplama!O65*M16+Hesaplama!P65*N16)/Hesaplama!Q91, 100)</f>
        <v>#DIV/0!</v>
      </c>
      <c r="Z16" s="73" t="e">
        <f>IF((100*(Hesaplama!G66*E16+Hesaplama!H66*F16+Hesaplama!I66*G16+Hesaplama!J66*H16+Hesaplama!K66*I16+Hesaplama!L66*J16+Hesaplama!M66*K16+Hesaplama!N66*L16+Hesaplama!O66*M16+Hesaplama!P66*N16)/Hesaplama!Q92)&lt;101,100*(Hesaplama!G66*E16+Hesaplama!H66*F16+Hesaplama!I66*G16+Hesaplama!J66*H16+Hesaplama!K66*I16+Hesaplama!L66*J16+Hesaplama!M66*K16+Hesaplama!N66*L16+Hesaplama!O66*M16+Hesaplama!P66*N16)/Hesaplama!Q92, 100)</f>
        <v>#DIV/0!</v>
      </c>
      <c r="AA16" s="73" t="e">
        <f>IF((100*(Hesaplama!G67*E16+Hesaplama!H67*F16+Hesaplama!I67*G16+Hesaplama!J67*H16+Hesaplama!K67*I16+Hesaplama!L67*J16+Hesaplama!M67*K16+Hesaplama!N67*L16+Hesaplama!O67*M16+Hesaplama!P67*N16)/Hesaplama!Q93)&lt;101,100*(Hesaplama!G67*E16+Hesaplama!H67*F16+Hesaplama!I67*G16+Hesaplama!J67*H16+Hesaplama!K67*I16+Hesaplama!L67*J16+Hesaplama!M67*K16+Hesaplama!N67*L16+Hesaplama!O67*M16+Hesaplama!P67*N16)/Hesaplama!Q93, 100)</f>
        <v>#DIV/0!</v>
      </c>
      <c r="AB16" s="73" t="e">
        <f>IF((100*(Hesaplama!$G$68*E16+Hesaplama!$H$68*F16+Hesaplama!$I$68*G16+Hesaplama!$J$68*H16+Hesaplama!$K$68*I16+Hesaplama!$L$68*J16+Hesaplama!$M$68*K16+Hesaplama!$N$68*L16+Hesaplama!$O$68*M16+Hesaplama!$P$68*N16)/Hesaplama!$Q$94)&lt;101,100*(Hesaplama!$G$68*E16+Hesaplama!$H$68*F16+Hesaplama!$I$68*G16+Hesaplama!$J$68*H16+Hesaplama!$K$68*I16+Hesaplama!$L$68*J16+Hesaplama!$M$68*K16+Hesaplama!$N$68*L16+Hesaplama!$O$68*M16+Hesaplama!$P$68*N16)/Hesaplama!$Q$94, 100)</f>
        <v>#DIV/0!</v>
      </c>
      <c r="AC16" s="73" t="e">
        <f>IF((100*(Hesaplama!$G$69*E16+Hesaplama!$H$69*F16+Hesaplama!$I$69*G16+Hesaplama!$J$69*H16+Hesaplama!$K$69*I16+Hesaplama!$L$69*J16+Hesaplama!$M$69*K16+Hesaplama!$N$69*L16+Hesaplama!$O$69*M16+Hesaplama!$P$69*N16)/Hesaplama!$Q$95)&lt;101,100*(Hesaplama!$G$69*E16+Hesaplama!$H$69*F16+Hesaplama!$I$69*G16+Hesaplama!$J$69*H16+Hesaplama!$K$69*I16+Hesaplama!$L$69*J16+Hesaplama!$M$69*K16+Hesaplama!$N$69*L16+Hesaplama!$O$69*M16+Hesaplama!$P$69*N16)/Hesaplama!$Q$95, 100)</f>
        <v>#DIV/0!</v>
      </c>
      <c r="AD16" s="73" t="e">
        <f>IF((100*(Hesaplama!$G$70*E16+Hesaplama!$H$70*F16+Hesaplama!$I$70*G16+Hesaplama!$J$70*H16+Hesaplama!$K$70*I16+Hesaplama!$L$70*J16+Hesaplama!$M$70*K16+Hesaplama!$N$70*L16+Hesaplama!$O$70*M16+Hesaplama!$P$70*N16)/Hesaplama!$Q$96)&lt;101,100*(Hesaplama!$G$70*E16+Hesaplama!$H$70*F16+Hesaplama!$I$70*G16+Hesaplama!$J$70*H16+Hesaplama!$K$70*I16+Hesaplama!$L$70*J16+Hesaplama!$M$70*K16+Hesaplama!$N$70*L16+Hesaplama!$O$70*M16+Hesaplama!$P$70*N16)/Hesaplama!$Q$96, 100)</f>
        <v>#DIV/0!</v>
      </c>
      <c r="AE16" s="73" t="e">
        <f>IF((100*(Hesaplama!$G$71*E16+Hesaplama!$H$71*F16+Hesaplama!$I$71*G16+Hesaplama!$J$71*H16+Hesaplama!$K$71*I16+Hesaplama!$L$71*J16+Hesaplama!$M$71*K16+Hesaplama!$N$71*L16+Hesaplama!$O$71*M16+Hesaplama!$P$71*N16)/Hesaplama!$Q$97)&lt;101,100*(Hesaplama!$G$71*E16+Hesaplama!$H$71*F16+Hesaplama!$I$71*G16+Hesaplama!$J$71*H16+Hesaplama!$K$71*I16+Hesaplama!$L$71*J16+Hesaplama!$M$71*K16+Hesaplama!$N$71*L16+Hesaplama!$O$71*M16+Hesaplama!$P$71*N16)/Hesaplama!$Q$97, 100)</f>
        <v>#DIV/0!</v>
      </c>
      <c r="AF16" s="73" t="e">
        <f>IF((100*(Hesaplama!$G$72*E16+Hesaplama!$H$72*F16+Hesaplama!$I$72*G16+Hesaplama!$J$72*H16+Hesaplama!$K$72*I16+Hesaplama!$L$72*J16+Hesaplama!$M$72*K16+Hesaplama!$N$72*L16+Hesaplama!$O$72*M16+Hesaplama!$P$72*N16)/Hesaplama!$Q$98)&lt;101,100*(Hesaplama!$G$72*E16+Hesaplama!$H$72*F16+Hesaplama!$I$72*G16+Hesaplama!$J$72*H16+Hesaplama!$K$72*I16+Hesaplama!$L$72*J16+Hesaplama!$M$72*K16+Hesaplama!$N$72*L16+Hesaplama!$O$72*M16+Hesaplama!$P$72*N16)/Hesaplama!$Q$98, 100)</f>
        <v>#DIV/0!</v>
      </c>
      <c r="AG16" s="73" t="e">
        <f>IF((100*(Hesaplama!$G$73*E16+Hesaplama!$H$73*F16+Hesaplama!$I$73*G16+Hesaplama!$J$73*H16+Hesaplama!$K$73*I16+Hesaplama!$L$73*J16+Hesaplama!$M$73*K16+Hesaplama!$N$73*L16+Hesaplama!$O$73*M16+Hesaplama!$P$73*N16)/Hesaplama!$Q$99)&lt;101,100*(Hesaplama!$G$73*E16+Hesaplama!$H$73*F16+Hesaplama!$I$73*G16+Hesaplama!$J$73*H16+Hesaplama!$K$73*I16+Hesaplama!$L$73*J16+Hesaplama!$M$73*K16+Hesaplama!$N$73*L16+Hesaplama!$O$73*M16+Hesaplama!$P$73*N16)/Hesaplama!$Q$99, 100)</f>
        <v>#DIV/0!</v>
      </c>
      <c r="AH16" s="73" t="e">
        <f>IF((100*(Hesaplama!$G$74*E16+Hesaplama!$H$74*F16+Hesaplama!$I$74*G16+Hesaplama!$J$74*H16+Hesaplama!$K$74*I16+Hesaplama!$L$74*J16+Hesaplama!$M$74*K16+Hesaplama!$N$74*L16+Hesaplama!$O$74*M16+Hesaplama!$P$74*N16)/Hesaplama!$Q$100)&lt;101,100*(Hesaplama!$G$74*E16+Hesaplama!$H$74*F16+Hesaplama!$I$74*G16+Hesaplama!$J$74*H16+Hesaplama!$K$74*I16+Hesaplama!$L$74*J16+Hesaplama!$M$74*K16+Hesaplama!$N$74*L16+Hesaplama!$O$74*M16+Hesaplama!$P$74*N16)/Hesaplama!$Q$100, 100)</f>
        <v>#DIV/0!</v>
      </c>
      <c r="AI16" s="73" t="e">
        <f>IF((100*(Hesaplama!$G$75*E16+Hesaplama!$H$75*F16+Hesaplama!$I$75*G16+Hesaplama!$J$75*H16+Hesaplama!$K$75*I16+Hesaplama!$L$75*J16+Hesaplama!$M$75*K16+Hesaplama!$N$75*L16+Hesaplama!$O$75*M16+Hesaplama!$P$75*N16)/Hesaplama!$Q$9101)&lt;101,100*(Hesaplama!$G$75*E16+Hesaplama!$H$75*F16+Hesaplama!$I$75*G16+Hesaplama!$J$75*H16+Hesaplama!$K$75*I16+Hesaplama!$L$75*J16+Hesaplama!$M$75*K16+Hesaplama!$N$75*L16+Hesaplama!$O$75*M16+Hesaplama!$P$75*N16)/Hesaplama!$Q$101, 100)</f>
        <v>#DIV/0!</v>
      </c>
      <c r="AJ16" s="73" t="e">
        <f>IF((100*(Hesaplama!$G$76*E16+Hesaplama!$H$76*F16+Hesaplama!$I$76*G16+Hesaplama!$J$76*H16+Hesaplama!$K$76*I16+Hesaplama!$L$76*J16+Hesaplama!$M$67*K16+Hesaplama!$N$67*L16+Hesaplama!$O$67*M16+Hesaplama!$P$67*N16)/Hesaplama!$Q$102)&lt;101,100*(Hesaplama!$G$67*E16+Hesaplama!$H$76*F16+Hesaplama!$I$76*G16+Hesaplama!$J$76*H16+Hesaplama!$K$76*I16+Hesaplama!$L$76*J16+Hesaplama!$M$76*K16+Hesaplama!$N$76*L16+Hesaplama!$O$76*M16+Hesaplama!$P$76*N16)/Hesaplama!$Q$102, 100)</f>
        <v>#DIV/0!</v>
      </c>
      <c r="AK16" s="73" t="e">
        <f>IF((100*(Hesaplama!$G$77*E16+Hesaplama!$H$77*F16+Hesaplama!$I$77*G16+Hesaplama!$J$77*H16+Hesaplama!$K$77*I16+Hesaplama!$L$77*J16+Hesaplama!$M$77*K16+Hesaplama!$N$77*L16+Hesaplama!$O$77*M16+Hesaplama!$P$77*N16)/Hesaplama!$Q$103)&lt;101,100*(Hesaplama!$G$77*E16+Hesaplama!$H$77*F16+Hesaplama!$I$77*G16+Hesaplama!$J$77*H16+Hesaplama!$K$77*I16+Hesaplama!$L$77*J16+Hesaplama!$M$77*K16+Hesaplama!$N$77*L16+Hesaplama!$O$77*M16+Hesaplama!$P$77*N16)/Hesaplama!$Q$103, 100)</f>
        <v>#DIV/0!</v>
      </c>
      <c r="AL16" s="73" t="e">
        <f>IF((100*(Hesaplama!$G$78*E16+Hesaplama!$H$78*F16+Hesaplama!$I$78*G16+Hesaplama!$J$78*H16+Hesaplama!$K$78*I16+Hesaplama!$L$78*J16+Hesaplama!$M$78*K16+Hesaplama!$N$78*L16+Hesaplama!$O$78*M16+Hesaplama!$P$78*N16)/Hesaplama!$Q$104)&lt;101,100*(Hesaplama!$G$78*E16+Hesaplama!$H$78*F16+Hesaplama!$I$78*G16+Hesaplama!$J$78*H16+Hesaplama!$K$78*I16+Hesaplama!$L$78*J16+Hesaplama!$M$78*K16+Hesaplama!$N$78*L16+Hesaplama!$O$78*M16+Hesaplama!$P$78*N16)/Hesaplama!$Q$104, 100)</f>
        <v>#DIV/0!</v>
      </c>
      <c r="AM16" s="73" t="e">
        <f>IF((100*(Hesaplama!$G$79*E16+Hesaplama!$H$79*F16+Hesaplama!$I$79*G16+Hesaplama!$J$79*H16+Hesaplama!$K$79*I16+Hesaplama!$L$79*J16+Hesaplama!$M$79*K16+Hesaplama!$N$79*L16+Hesaplama!$O$79*M16+Hesaplama!$P$79*N16)/Hesaplama!$Q$105)&lt;101,100*(Hesaplama!$G$79*E16+Hesaplama!$H$79*F16+Hesaplama!$I$79*G16+Hesaplama!$J$79*H16+Hesaplama!$K$79*I16+Hesaplama!$L$79*J16+Hesaplama!$M$79*K16+Hesaplama!$N$79*L16+Hesaplama!$O$79*M16+Hesaplama!$P$79*N16)/Hesaplama!$Q$105, 100)</f>
        <v>#DIV/0!</v>
      </c>
    </row>
    <row r="17" spans="2:39" ht="16.5" thickTop="1" thickBot="1" x14ac:dyDescent="0.3">
      <c r="B17" s="60">
        <v>6</v>
      </c>
      <c r="C17" s="94"/>
      <c r="D17" s="95"/>
      <c r="E17" s="96"/>
      <c r="F17" s="96"/>
      <c r="G17" s="96"/>
      <c r="H17" s="96"/>
      <c r="I17" s="96"/>
      <c r="J17" s="96"/>
      <c r="K17" s="2"/>
      <c r="L17" s="3"/>
      <c r="M17" s="3"/>
      <c r="N17" s="3"/>
      <c r="O17" s="33">
        <f t="shared" si="0"/>
        <v>0</v>
      </c>
      <c r="P17" s="84"/>
      <c r="Q17" s="71" t="e">
        <f>IF((100*(Hesaplama!G57*E17+Hesaplama!H57*F17+Hesaplama!I57*G17+Hesaplama!J57*H17+Hesaplama!K57*I17+Hesaplama!L57*J17+Hesaplama!M57*K17+Hesaplama!N57*L17+Hesaplama!O57*M17+Hesaplama!P57*N17)/Hesaplama!Q83)&lt;101,100*(Hesaplama!G57*E17+Hesaplama!H57*F17+Hesaplama!I57*G17+Hesaplama!J57*H17+Hesaplama!K57*I17+Hesaplama!L57*J17+Hesaplama!M57*K17+Hesaplama!N57*L17+Hesaplama!O57*M17+Hesaplama!P57*N17)/Hesaplama!Q83, 100)</f>
        <v>#DIV/0!</v>
      </c>
      <c r="R17" s="71" t="e">
        <f>IF((100*(Hesaplama!G58*E17+Hesaplama!H58*F17+Hesaplama!I58*G17+Hesaplama!J58*H17+Hesaplama!K58*I17+Hesaplama!L58*J17+Hesaplama!M58*K17+Hesaplama!N58*L17+Hesaplama!O58*M17+Hesaplama!P58*N17)/Hesaplama!Q84)&lt;101,100*(Hesaplama!G58*E17+Hesaplama!H58*F17+Hesaplama!I58*G17+Hesaplama!J58*H17+Hesaplama!K58*I17+Hesaplama!L58*J17+Hesaplama!M58*K17+Hesaplama!N58*L17+Hesaplama!O58*M17+Hesaplama!P58*N17)/Hesaplama!Q84, 100)</f>
        <v>#DIV/0!</v>
      </c>
      <c r="S17" s="72" t="e">
        <f>IF((100*(Hesaplama!G59*E17+Hesaplama!H59*F17+Hesaplama!I59*G17+Hesaplama!J59*H17+Hesaplama!K59*I17+Hesaplama!L59*J17+Hesaplama!M59*K17+Hesaplama!N59*L17+Hesaplama!O59*M17+Hesaplama!P59*N17)/Hesaplama!Q85)&lt;101,100*(Hesaplama!G59*E17+Hesaplama!H59*F17+Hesaplama!I59*G17+Hesaplama!J59*H17+Hesaplama!K59*I17+Hesaplama!L59*J17+Hesaplama!M59*K17+Hesaplama!N59*L17+Hesaplama!O59*M17+Hesaplama!P59*N17)/Hesaplama!Q85, 100)</f>
        <v>#DIV/0!</v>
      </c>
      <c r="T17" s="73" t="e">
        <f>IF((100*(Hesaplama!G60*E17+Hesaplama!H60*F17+Hesaplama!I60*G17+Hesaplama!J60*H17+Hesaplama!K60*I17+Hesaplama!L60*J17+Hesaplama!M60*K17+Hesaplama!N60*L17+Hesaplama!O60*M17+Hesaplama!P60*N17)/Hesaplama!Q86)&lt;101,100*(Hesaplama!G60*E17+Hesaplama!H60*F17+Hesaplama!I60*G17+Hesaplama!J60*H17+Hesaplama!K60*I17+Hesaplama!L60*J17+Hesaplama!M60*K17+Hesaplama!N60*L17+Hesaplama!O60*M17+Hesaplama!P60*N17)/Hesaplama!Q86, 100)</f>
        <v>#DIV/0!</v>
      </c>
      <c r="U17" s="73" t="e">
        <f>IF((100*(Hesaplama!G61*E17+Hesaplama!H61*F17+Hesaplama!I61*G17+Hesaplama!J61*H17+Hesaplama!K61*I17+Hesaplama!L61*J17+Hesaplama!M61*K17+Hesaplama!N61*L17+Hesaplama!O61*M17+Hesaplama!P61*N17)/Hesaplama!Q87)&lt;101,100*(Hesaplama!G61*E17+Hesaplama!H61*F17+Hesaplama!I61*G17+Hesaplama!J61*H17+Hesaplama!K61*I17+Hesaplama!L61*J17+Hesaplama!M61*K17+Hesaplama!N61*L17+Hesaplama!O61*M17+Hesaplama!P61*N17)/Hesaplama!Q87, 100)</f>
        <v>#DIV/0!</v>
      </c>
      <c r="V17" s="73" t="e">
        <f>IF((100*(Hesaplama!G62*E17+Hesaplama!H62*F17+Hesaplama!I62*G17+Hesaplama!J62*H17+Hesaplama!K62*I17+Hesaplama!L62*J17+Hesaplama!M62*K17+Hesaplama!N62*L17+Hesaplama!O62*M17+Hesaplama!P62*N17)/Hesaplama!Q88)&lt;101,100*(Hesaplama!G62*E17+Hesaplama!H62*F17+Hesaplama!I62*G17+Hesaplama!J62*H17+Hesaplama!K62*I17+Hesaplama!L62*J17+Hesaplama!M62*K17+Hesaplama!N62*L17+Hesaplama!O62*M17+Hesaplama!P62*N17)/Hesaplama!Q88, 100)</f>
        <v>#DIV/0!</v>
      </c>
      <c r="W17" s="73" t="e">
        <f>IF((100*(Hesaplama!G63*E17+Hesaplama!H63*F17+Hesaplama!I63*G17+Hesaplama!J63*H17+Hesaplama!K63*I17+Hesaplama!L63*J17+Hesaplama!M63*K17+Hesaplama!N63*L17+Hesaplama!O63*M17+Hesaplama!P63*N17)/Hesaplama!Q89)&lt;101,100*(Hesaplama!G63*E17+Hesaplama!H63*F17+Hesaplama!I63*G17+Hesaplama!J63*H17+Hesaplama!K63*I17+Hesaplama!L63*J17+Hesaplama!M63*K17+Hesaplama!N63*L17+Hesaplama!O63*M17+Hesaplama!P63*N17)/Hesaplama!Q89, 100)</f>
        <v>#DIV/0!</v>
      </c>
      <c r="X17" s="73" t="e">
        <f>IF((100*(Hesaplama!G64*E17+Hesaplama!H64*F17+Hesaplama!I64*G17+Hesaplama!J64*H17+Hesaplama!K64*I17+Hesaplama!L64*J17+Hesaplama!M64*K17+Hesaplama!N64*L17+Hesaplama!O64*M17+Hesaplama!P64*N17)/Hesaplama!Q90)&lt;101,100*(Hesaplama!G64*E17+Hesaplama!H64*F17+Hesaplama!I64*G17+Hesaplama!J64*H17+Hesaplama!K64*I17+Hesaplama!L64*J17+Hesaplama!M64*K17+Hesaplama!N64*L17+Hesaplama!O64*M17+Hesaplama!P64*N17)/Hesaplama!Q90, 100)</f>
        <v>#DIV/0!</v>
      </c>
      <c r="Y17" s="73" t="e">
        <f>IF((100*(Hesaplama!G65*E17+Hesaplama!H65*F17+Hesaplama!I65*G17+Hesaplama!J65*H17+Hesaplama!K65*I17+Hesaplama!L65*J17+Hesaplama!M65*K17+Hesaplama!N65*L17+Hesaplama!O65*M17+Hesaplama!P65*N17)/Hesaplama!Q91)&lt;101,100*(Hesaplama!G65*E17+Hesaplama!H65*F17+Hesaplama!I65*G17+Hesaplama!J65*H17+Hesaplama!K65*I17+Hesaplama!L65*J17+Hesaplama!M65*K17+Hesaplama!N65*L17+Hesaplama!O65*M17+Hesaplama!P65*N17)/Hesaplama!Q91, 100)</f>
        <v>#DIV/0!</v>
      </c>
      <c r="Z17" s="73" t="e">
        <f>IF((100*(Hesaplama!G66*E17+Hesaplama!H66*F17+Hesaplama!I66*G17+Hesaplama!J66*H17+Hesaplama!K66*I17+Hesaplama!L66*J17+Hesaplama!M66*K17+Hesaplama!N66*L17+Hesaplama!O66*M17+Hesaplama!P66*N17)/Hesaplama!Q92)&lt;101,100*(Hesaplama!G66*E17+Hesaplama!H66*F17+Hesaplama!I66*G17+Hesaplama!J66*H17+Hesaplama!K66*I17+Hesaplama!L66*J17+Hesaplama!M66*K17+Hesaplama!N66*L17+Hesaplama!O66*M17+Hesaplama!P66*N17)/Hesaplama!Q92, 100)</f>
        <v>#DIV/0!</v>
      </c>
      <c r="AA17" s="73" t="e">
        <f>IF((100*(Hesaplama!G67*E17+Hesaplama!H67*F17+Hesaplama!I67*G17+Hesaplama!J67*H17+Hesaplama!K67*I17+Hesaplama!L67*J17+Hesaplama!M67*K17+Hesaplama!N67*L17+Hesaplama!O67*M17+Hesaplama!P67*N17)/Hesaplama!Q93)&lt;101,100*(Hesaplama!G67*E17+Hesaplama!H67*F17+Hesaplama!I67*G17+Hesaplama!J67*H17+Hesaplama!K67*I17+Hesaplama!L67*J17+Hesaplama!M67*K17+Hesaplama!N67*L17+Hesaplama!O67*M17+Hesaplama!P67*N17)/Hesaplama!Q93, 100)</f>
        <v>#DIV/0!</v>
      </c>
      <c r="AB17" s="73" t="e">
        <f>IF((100*(Hesaplama!$G$68*E17+Hesaplama!$H$68*F17+Hesaplama!$I$68*G17+Hesaplama!$J$68*H17+Hesaplama!$K$68*I17+Hesaplama!$L$68*J17+Hesaplama!$M$68*K17+Hesaplama!$N$68*L17+Hesaplama!$O$68*M17+Hesaplama!$P$68*N17)/Hesaplama!$Q$94)&lt;101,100*(Hesaplama!$G$68*E17+Hesaplama!$H$68*F17+Hesaplama!$I$68*G17+Hesaplama!$J$68*H17+Hesaplama!$K$68*I17+Hesaplama!$L$68*J17+Hesaplama!$M$68*K17+Hesaplama!$N$68*L17+Hesaplama!$O$68*M17+Hesaplama!$P$68*N17)/Hesaplama!$Q$94, 100)</f>
        <v>#DIV/0!</v>
      </c>
      <c r="AC17" s="73" t="e">
        <f>IF((100*(Hesaplama!$G$69*E17+Hesaplama!$H$69*F17+Hesaplama!$I$69*G17+Hesaplama!$J$69*H17+Hesaplama!$K$69*I17+Hesaplama!$L$69*J17+Hesaplama!$M$69*K17+Hesaplama!$N$69*L17+Hesaplama!$O$69*M17+Hesaplama!$P$69*N17)/Hesaplama!$Q$95)&lt;101,100*(Hesaplama!$G$69*E17+Hesaplama!$H$69*F17+Hesaplama!$I$69*G17+Hesaplama!$J$69*H17+Hesaplama!$K$69*I17+Hesaplama!$L$69*J17+Hesaplama!$M$69*K17+Hesaplama!$N$69*L17+Hesaplama!$O$69*M17+Hesaplama!$P$69*N17)/Hesaplama!$Q$95, 100)</f>
        <v>#DIV/0!</v>
      </c>
      <c r="AD17" s="73" t="e">
        <f>IF((100*(Hesaplama!$G$70*E17+Hesaplama!$H$70*F17+Hesaplama!$I$70*G17+Hesaplama!$J$70*H17+Hesaplama!$K$70*I17+Hesaplama!$L$70*J17+Hesaplama!$M$70*K17+Hesaplama!$N$70*L17+Hesaplama!$O$70*M17+Hesaplama!$P$70*N17)/Hesaplama!$Q$96)&lt;101,100*(Hesaplama!$G$70*E17+Hesaplama!$H$70*F17+Hesaplama!$I$70*G17+Hesaplama!$J$70*H17+Hesaplama!$K$70*I17+Hesaplama!$L$70*J17+Hesaplama!$M$70*K17+Hesaplama!$N$70*L17+Hesaplama!$O$70*M17+Hesaplama!$P$70*N17)/Hesaplama!$Q$96, 100)</f>
        <v>#DIV/0!</v>
      </c>
      <c r="AE17" s="73" t="e">
        <f>IF((100*(Hesaplama!$G$71*E17+Hesaplama!$H$71*F17+Hesaplama!$I$71*G17+Hesaplama!$J$71*H17+Hesaplama!$K$71*I17+Hesaplama!$L$71*J17+Hesaplama!$M$71*K17+Hesaplama!$N$71*L17+Hesaplama!$O$71*M17+Hesaplama!$P$71*N17)/Hesaplama!$Q$97)&lt;101,100*(Hesaplama!$G$71*E17+Hesaplama!$H$71*F17+Hesaplama!$I$71*G17+Hesaplama!$J$71*H17+Hesaplama!$K$71*I17+Hesaplama!$L$71*J17+Hesaplama!$M$71*K17+Hesaplama!$N$71*L17+Hesaplama!$O$71*M17+Hesaplama!$P$71*N17)/Hesaplama!$Q$97, 100)</f>
        <v>#DIV/0!</v>
      </c>
      <c r="AF17" s="73" t="e">
        <f>IF((100*(Hesaplama!$G$72*E17+Hesaplama!$H$72*F17+Hesaplama!$I$72*G17+Hesaplama!$J$72*H17+Hesaplama!$K$72*I17+Hesaplama!$L$72*J17+Hesaplama!$M$72*K17+Hesaplama!$N$72*L17+Hesaplama!$O$72*M17+Hesaplama!$P$72*N17)/Hesaplama!$Q$98)&lt;101,100*(Hesaplama!$G$72*E17+Hesaplama!$H$72*F17+Hesaplama!$I$72*G17+Hesaplama!$J$72*H17+Hesaplama!$K$72*I17+Hesaplama!$L$72*J17+Hesaplama!$M$72*K17+Hesaplama!$N$72*L17+Hesaplama!$O$72*M17+Hesaplama!$P$72*N17)/Hesaplama!$Q$98, 100)</f>
        <v>#DIV/0!</v>
      </c>
      <c r="AG17" s="73" t="e">
        <f>IF((100*(Hesaplama!$G$73*E17+Hesaplama!$H$73*F17+Hesaplama!$I$73*G17+Hesaplama!$J$73*H17+Hesaplama!$K$73*I17+Hesaplama!$L$73*J17+Hesaplama!$M$73*K17+Hesaplama!$N$73*L17+Hesaplama!$O$73*M17+Hesaplama!$P$73*N17)/Hesaplama!$Q$99)&lt;101,100*(Hesaplama!$G$73*E17+Hesaplama!$H$73*F17+Hesaplama!$I$73*G17+Hesaplama!$J$73*H17+Hesaplama!$K$73*I17+Hesaplama!$L$73*J17+Hesaplama!$M$73*K17+Hesaplama!$N$73*L17+Hesaplama!$O$73*M17+Hesaplama!$P$73*N17)/Hesaplama!$Q$99, 100)</f>
        <v>#DIV/0!</v>
      </c>
      <c r="AH17" s="73" t="e">
        <f>IF((100*(Hesaplama!$G$74*E17+Hesaplama!$H$74*F17+Hesaplama!$I$74*G17+Hesaplama!$J$74*H17+Hesaplama!$K$74*I17+Hesaplama!$L$74*J17+Hesaplama!$M$74*K17+Hesaplama!$N$74*L17+Hesaplama!$O$74*M17+Hesaplama!$P$74*N17)/Hesaplama!$Q$100)&lt;101,100*(Hesaplama!$G$74*E17+Hesaplama!$H$74*F17+Hesaplama!$I$74*G17+Hesaplama!$J$74*H17+Hesaplama!$K$74*I17+Hesaplama!$L$74*J17+Hesaplama!$M$74*K17+Hesaplama!$N$74*L17+Hesaplama!$O$74*M17+Hesaplama!$P$74*N17)/Hesaplama!$Q$100, 100)</f>
        <v>#DIV/0!</v>
      </c>
      <c r="AI17" s="73" t="e">
        <f>IF((100*(Hesaplama!$G$75*E17+Hesaplama!$H$75*F17+Hesaplama!$I$75*G17+Hesaplama!$J$75*H17+Hesaplama!$K$75*I17+Hesaplama!$L$75*J17+Hesaplama!$M$75*K17+Hesaplama!$N$75*L17+Hesaplama!$O$75*M17+Hesaplama!$P$75*N17)/Hesaplama!$Q$9101)&lt;101,100*(Hesaplama!$G$75*E17+Hesaplama!$H$75*F17+Hesaplama!$I$75*G17+Hesaplama!$J$75*H17+Hesaplama!$K$75*I17+Hesaplama!$L$75*J17+Hesaplama!$M$75*K17+Hesaplama!$N$75*L17+Hesaplama!$O$75*M17+Hesaplama!$P$75*N17)/Hesaplama!$Q$101, 100)</f>
        <v>#DIV/0!</v>
      </c>
      <c r="AJ17" s="73" t="e">
        <f>IF((100*(Hesaplama!$G$76*E17+Hesaplama!$H$76*F17+Hesaplama!$I$76*G17+Hesaplama!$J$76*H17+Hesaplama!$K$76*I17+Hesaplama!$L$76*J17+Hesaplama!$M$67*K17+Hesaplama!$N$67*L17+Hesaplama!$O$67*M17+Hesaplama!$P$67*N17)/Hesaplama!$Q$102)&lt;101,100*(Hesaplama!$G$67*E17+Hesaplama!$H$76*F17+Hesaplama!$I$76*G17+Hesaplama!$J$76*H17+Hesaplama!$K$76*I17+Hesaplama!$L$76*J17+Hesaplama!$M$76*K17+Hesaplama!$N$76*L17+Hesaplama!$O$76*M17+Hesaplama!$P$76*N17)/Hesaplama!$Q$102, 100)</f>
        <v>#DIV/0!</v>
      </c>
      <c r="AK17" s="73" t="e">
        <f>IF((100*(Hesaplama!$G$77*E17+Hesaplama!$H$77*F17+Hesaplama!$I$77*G17+Hesaplama!$J$77*H17+Hesaplama!$K$77*I17+Hesaplama!$L$77*J17+Hesaplama!$M$77*K17+Hesaplama!$N$77*L17+Hesaplama!$O$77*M17+Hesaplama!$P$77*N17)/Hesaplama!$Q$103)&lt;101,100*(Hesaplama!$G$77*E17+Hesaplama!$H$77*F17+Hesaplama!$I$77*G17+Hesaplama!$J$77*H17+Hesaplama!$K$77*I17+Hesaplama!$L$77*J17+Hesaplama!$M$77*K17+Hesaplama!$N$77*L17+Hesaplama!$O$77*M17+Hesaplama!$P$77*N17)/Hesaplama!$Q$103, 100)</f>
        <v>#DIV/0!</v>
      </c>
      <c r="AL17" s="73" t="e">
        <f>IF((100*(Hesaplama!$G$78*E17+Hesaplama!$H$78*F17+Hesaplama!$I$78*G17+Hesaplama!$J$78*H17+Hesaplama!$K$78*I17+Hesaplama!$L$78*J17+Hesaplama!$M$78*K17+Hesaplama!$N$78*L17+Hesaplama!$O$78*M17+Hesaplama!$P$78*N17)/Hesaplama!$Q$104)&lt;101,100*(Hesaplama!$G$78*E17+Hesaplama!$H$78*F17+Hesaplama!$I$78*G17+Hesaplama!$J$78*H17+Hesaplama!$K$78*I17+Hesaplama!$L$78*J17+Hesaplama!$M$78*K17+Hesaplama!$N$78*L17+Hesaplama!$O$78*M17+Hesaplama!$P$78*N17)/Hesaplama!$Q$104, 100)</f>
        <v>#DIV/0!</v>
      </c>
      <c r="AM17" s="73" t="e">
        <f>IF((100*(Hesaplama!$G$79*E17+Hesaplama!$H$79*F17+Hesaplama!$I$79*G17+Hesaplama!$J$79*H17+Hesaplama!$K$79*I17+Hesaplama!$L$79*J17+Hesaplama!$M$79*K17+Hesaplama!$N$79*L17+Hesaplama!$O$79*M17+Hesaplama!$P$79*N17)/Hesaplama!$Q$105)&lt;101,100*(Hesaplama!$G$79*E17+Hesaplama!$H$79*F17+Hesaplama!$I$79*G17+Hesaplama!$J$79*H17+Hesaplama!$K$79*I17+Hesaplama!$L$79*J17+Hesaplama!$M$79*K17+Hesaplama!$N$79*L17+Hesaplama!$O$79*M17+Hesaplama!$P$79*N17)/Hesaplama!$Q$105, 100)</f>
        <v>#DIV/0!</v>
      </c>
    </row>
    <row r="18" spans="2:39" ht="16.5" thickTop="1" thickBot="1" x14ac:dyDescent="0.3">
      <c r="B18" s="60">
        <v>7</v>
      </c>
      <c r="C18" s="94"/>
      <c r="D18" s="95"/>
      <c r="E18" s="96"/>
      <c r="F18" s="96"/>
      <c r="G18" s="96"/>
      <c r="H18" s="96"/>
      <c r="I18" s="96"/>
      <c r="J18" s="96"/>
      <c r="K18" s="2"/>
      <c r="L18" s="3"/>
      <c r="M18" s="3"/>
      <c r="N18" s="3"/>
      <c r="O18" s="33">
        <f t="shared" si="0"/>
        <v>0</v>
      </c>
      <c r="P18" s="84"/>
      <c r="Q18" s="71" t="e">
        <f>IF((100*(Hesaplama!G57*E18+Hesaplama!H57*F18+Hesaplama!I57*G18+Hesaplama!J57*H18+Hesaplama!K57*I18+Hesaplama!L57*J18+Hesaplama!M57*K18+Hesaplama!N57*L18+Hesaplama!O57*M18+Hesaplama!P57*N18)/Hesaplama!Q83)&lt;101,100*(Hesaplama!G57*E18+Hesaplama!H57*F18+Hesaplama!I57*G18+Hesaplama!J57*H18+Hesaplama!K57*I18+Hesaplama!L57*J18+Hesaplama!M57*K18+Hesaplama!N57*L18+Hesaplama!O57*M18+Hesaplama!P57*N18)/Hesaplama!Q83, 100)</f>
        <v>#DIV/0!</v>
      </c>
      <c r="R18" s="71" t="e">
        <f>IF((100*(Hesaplama!G58*E18+Hesaplama!H58*F18+Hesaplama!I58*G18+Hesaplama!J58*H18+Hesaplama!K58*I18+Hesaplama!L58*J18+Hesaplama!M58*K18+Hesaplama!N58*L18+Hesaplama!O58*M18+Hesaplama!P58*N18)/Hesaplama!Q84)&lt;101,100*(Hesaplama!G58*E18+Hesaplama!H58*F18+Hesaplama!I58*G18+Hesaplama!J58*H18+Hesaplama!K58*I18+Hesaplama!L58*J18+Hesaplama!M58*K18+Hesaplama!N58*L18+Hesaplama!O58*M18+Hesaplama!P58*N18)/Hesaplama!Q84, 100)</f>
        <v>#DIV/0!</v>
      </c>
      <c r="S18" s="72" t="e">
        <f>IF((100*(Hesaplama!G59*E18+Hesaplama!H59*F18+Hesaplama!I59*G18+Hesaplama!J59*H18+Hesaplama!K59*I18+Hesaplama!L59*J18+Hesaplama!M59*K18+Hesaplama!N59*L18+Hesaplama!O59*M18+Hesaplama!P59*N18)/Hesaplama!Q85)&lt;101,100*(Hesaplama!G59*E18+Hesaplama!H59*F18+Hesaplama!I59*G18+Hesaplama!J59*H18+Hesaplama!K59*I18+Hesaplama!L59*J18+Hesaplama!M59*K18+Hesaplama!N59*L18+Hesaplama!O59*M18+Hesaplama!P59*N18)/Hesaplama!Q85, 100)</f>
        <v>#DIV/0!</v>
      </c>
      <c r="T18" s="73" t="e">
        <f>IF((100*(Hesaplama!G60*E18+Hesaplama!H60*F18+Hesaplama!I60*G18+Hesaplama!J60*H18+Hesaplama!K60*I18+Hesaplama!L60*J18+Hesaplama!M60*K18+Hesaplama!N60*L18+Hesaplama!O60*M18+Hesaplama!P60*N18)/Hesaplama!Q86)&lt;101,100*(Hesaplama!G60*E18+Hesaplama!H60*F18+Hesaplama!I60*G18+Hesaplama!J60*H18+Hesaplama!K60*I18+Hesaplama!L60*J18+Hesaplama!M60*K18+Hesaplama!N60*L18+Hesaplama!O60*M18+Hesaplama!P60*N18)/Hesaplama!Q86, 100)</f>
        <v>#DIV/0!</v>
      </c>
      <c r="U18" s="73" t="e">
        <f>IF((100*(Hesaplama!G61*E18+Hesaplama!H61*F18+Hesaplama!I61*G18+Hesaplama!J61*H18+Hesaplama!K61*I18+Hesaplama!L61*J18+Hesaplama!M61*K18+Hesaplama!N61*L18+Hesaplama!O61*M18+Hesaplama!P61*N18)/Hesaplama!Q87)&lt;101,100*(Hesaplama!G61*E18+Hesaplama!H61*F18+Hesaplama!I61*G18+Hesaplama!J61*H18+Hesaplama!K61*I18+Hesaplama!L61*J18+Hesaplama!M61*K18+Hesaplama!N61*L18+Hesaplama!O61*M18+Hesaplama!P61*N18)/Hesaplama!Q87, 100)</f>
        <v>#DIV/0!</v>
      </c>
      <c r="V18" s="73" t="e">
        <f>IF((100*(Hesaplama!G62*E18+Hesaplama!H62*F18+Hesaplama!I62*G18+Hesaplama!J62*H18+Hesaplama!K62*I18+Hesaplama!L62*J18+Hesaplama!M62*K18+Hesaplama!N62*L18+Hesaplama!O62*M18+Hesaplama!P62*N18)/Hesaplama!Q88)&lt;101,100*(Hesaplama!G62*E18+Hesaplama!H62*F18+Hesaplama!I62*G18+Hesaplama!J62*H18+Hesaplama!K62*I18+Hesaplama!L62*J18+Hesaplama!M62*K18+Hesaplama!N62*L18+Hesaplama!O62*M18+Hesaplama!P62*N18)/Hesaplama!Q88, 100)</f>
        <v>#DIV/0!</v>
      </c>
      <c r="W18" s="73" t="e">
        <f>IF((100*(Hesaplama!G63*E18+Hesaplama!H63*F18+Hesaplama!I63*G18+Hesaplama!J63*H18+Hesaplama!K63*I18+Hesaplama!L63*J18+Hesaplama!M63*K18+Hesaplama!N63*L18+Hesaplama!O63*M18+Hesaplama!P63*N18)/Hesaplama!Q89)&lt;101,100*(Hesaplama!G63*E18+Hesaplama!H63*F18+Hesaplama!I63*G18+Hesaplama!J63*H18+Hesaplama!K63*I18+Hesaplama!L63*J18+Hesaplama!M63*K18+Hesaplama!N63*L18+Hesaplama!O63*M18+Hesaplama!P63*N18)/Hesaplama!Q89, 100)</f>
        <v>#DIV/0!</v>
      </c>
      <c r="X18" s="73" t="e">
        <f>IF((100*(Hesaplama!G64*E18+Hesaplama!H64*F18+Hesaplama!I64*G18+Hesaplama!J64*H18+Hesaplama!K64*I18+Hesaplama!L64*J18+Hesaplama!M64*K18+Hesaplama!N64*L18+Hesaplama!O64*M18+Hesaplama!P64*N18)/Hesaplama!Q90)&lt;101,100*(Hesaplama!G64*E18+Hesaplama!H64*F18+Hesaplama!I64*G18+Hesaplama!J64*H18+Hesaplama!K64*I18+Hesaplama!L64*J18+Hesaplama!M64*K18+Hesaplama!N64*L18+Hesaplama!O64*M18+Hesaplama!P64*N18)/Hesaplama!Q90, 100)</f>
        <v>#DIV/0!</v>
      </c>
      <c r="Y18" s="73" t="e">
        <f>IF((100*(Hesaplama!G65*E18+Hesaplama!H65*F18+Hesaplama!I65*G18+Hesaplama!J65*H18+Hesaplama!K65*I18+Hesaplama!L65*J18+Hesaplama!M65*K18+Hesaplama!N65*L18+Hesaplama!O65*M18+Hesaplama!P65*N18)/Hesaplama!Q91)&lt;101,100*(Hesaplama!G65*E18+Hesaplama!H65*F18+Hesaplama!I65*G18+Hesaplama!J65*H18+Hesaplama!K65*I18+Hesaplama!L65*J18+Hesaplama!M65*K18+Hesaplama!N65*L18+Hesaplama!O65*M18+Hesaplama!P65*N18)/Hesaplama!Q91, 100)</f>
        <v>#DIV/0!</v>
      </c>
      <c r="Z18" s="73" t="e">
        <f>IF((100*(Hesaplama!G66*E18+Hesaplama!H66*F18+Hesaplama!I66*G18+Hesaplama!J66*H18+Hesaplama!K66*I18+Hesaplama!L66*J18+Hesaplama!M66*K18+Hesaplama!N66*L18+Hesaplama!O66*M18+Hesaplama!P66*N18)/Hesaplama!Q92)&lt;101,100*(Hesaplama!G66*E18+Hesaplama!H66*F18+Hesaplama!I66*G18+Hesaplama!J66*H18+Hesaplama!K66*I18+Hesaplama!L66*J18+Hesaplama!M66*K18+Hesaplama!N66*L18+Hesaplama!O66*M18+Hesaplama!P66*N18)/Hesaplama!Q92, 100)</f>
        <v>#DIV/0!</v>
      </c>
      <c r="AA18" s="73" t="e">
        <f>IF((100*(Hesaplama!G67*E18+Hesaplama!H67*F18+Hesaplama!I67*G18+Hesaplama!J67*H18+Hesaplama!K67*I18+Hesaplama!L67*J18+Hesaplama!M67*K18+Hesaplama!N67*L18+Hesaplama!O67*M18+Hesaplama!P67*N18)/Hesaplama!Q93)&lt;101,100*(Hesaplama!G67*E18+Hesaplama!H67*F18+Hesaplama!I67*G18+Hesaplama!J67*H18+Hesaplama!K67*I18+Hesaplama!L67*J18+Hesaplama!M67*K18+Hesaplama!N67*L18+Hesaplama!O67*M18+Hesaplama!P67*N18)/Hesaplama!Q93, 100)</f>
        <v>#DIV/0!</v>
      </c>
      <c r="AB18" s="73" t="e">
        <f>IF((100*(Hesaplama!$G$68*E18+Hesaplama!$H$68*F18+Hesaplama!$I$68*G18+Hesaplama!$J$68*H18+Hesaplama!$K$68*I18+Hesaplama!$L$68*J18+Hesaplama!$M$68*K18+Hesaplama!$N$68*L18+Hesaplama!$O$68*M18+Hesaplama!$P$68*N18)/Hesaplama!$Q$94)&lt;101,100*(Hesaplama!$G$68*E18+Hesaplama!$H$68*F18+Hesaplama!$I$68*G18+Hesaplama!$J$68*H18+Hesaplama!$K$68*I18+Hesaplama!$L$68*J18+Hesaplama!$M$68*K18+Hesaplama!$N$68*L18+Hesaplama!$O$68*M18+Hesaplama!$P$68*N18)/Hesaplama!$Q$94, 100)</f>
        <v>#DIV/0!</v>
      </c>
      <c r="AC18" s="73" t="e">
        <f>IF((100*(Hesaplama!$G$69*E18+Hesaplama!$H$69*F18+Hesaplama!$I$69*G18+Hesaplama!$J$69*H18+Hesaplama!$K$69*I18+Hesaplama!$L$69*J18+Hesaplama!$M$69*K18+Hesaplama!$N$69*L18+Hesaplama!$O$69*M18+Hesaplama!$P$69*N18)/Hesaplama!$Q$95)&lt;101,100*(Hesaplama!$G$69*E18+Hesaplama!$H$69*F18+Hesaplama!$I$69*G18+Hesaplama!$J$69*H18+Hesaplama!$K$69*I18+Hesaplama!$L$69*J18+Hesaplama!$M$69*K18+Hesaplama!$N$69*L18+Hesaplama!$O$69*M18+Hesaplama!$P$69*N18)/Hesaplama!$Q$95, 100)</f>
        <v>#DIV/0!</v>
      </c>
      <c r="AD18" s="73" t="e">
        <f>IF((100*(Hesaplama!$G$70*E18+Hesaplama!$H$70*F18+Hesaplama!$I$70*G18+Hesaplama!$J$70*H18+Hesaplama!$K$70*I18+Hesaplama!$L$70*J18+Hesaplama!$M$70*K18+Hesaplama!$N$70*L18+Hesaplama!$O$70*M18+Hesaplama!$P$70*N18)/Hesaplama!$Q$96)&lt;101,100*(Hesaplama!$G$70*E18+Hesaplama!$H$70*F18+Hesaplama!$I$70*G18+Hesaplama!$J$70*H18+Hesaplama!$K$70*I18+Hesaplama!$L$70*J18+Hesaplama!$M$70*K18+Hesaplama!$N$70*L18+Hesaplama!$O$70*M18+Hesaplama!$P$70*N18)/Hesaplama!$Q$96, 100)</f>
        <v>#DIV/0!</v>
      </c>
      <c r="AE18" s="73" t="e">
        <f>IF((100*(Hesaplama!$G$71*E18+Hesaplama!$H$71*F18+Hesaplama!$I$71*G18+Hesaplama!$J$71*H18+Hesaplama!$K$71*I18+Hesaplama!$L$71*J18+Hesaplama!$M$71*K18+Hesaplama!$N$71*L18+Hesaplama!$O$71*M18+Hesaplama!$P$71*N18)/Hesaplama!$Q$97)&lt;101,100*(Hesaplama!$G$71*E18+Hesaplama!$H$71*F18+Hesaplama!$I$71*G18+Hesaplama!$J$71*H18+Hesaplama!$K$71*I18+Hesaplama!$L$71*J18+Hesaplama!$M$71*K18+Hesaplama!$N$71*L18+Hesaplama!$O$71*M18+Hesaplama!$P$71*N18)/Hesaplama!$Q$97, 100)</f>
        <v>#DIV/0!</v>
      </c>
      <c r="AF18" s="73" t="e">
        <f>IF((100*(Hesaplama!$G$72*E18+Hesaplama!$H$72*F18+Hesaplama!$I$72*G18+Hesaplama!$J$72*H18+Hesaplama!$K$72*I18+Hesaplama!$L$72*J18+Hesaplama!$M$72*K18+Hesaplama!$N$72*L18+Hesaplama!$O$72*M18+Hesaplama!$P$72*N18)/Hesaplama!$Q$98)&lt;101,100*(Hesaplama!$G$72*E18+Hesaplama!$H$72*F18+Hesaplama!$I$72*G18+Hesaplama!$J$72*H18+Hesaplama!$K$72*I18+Hesaplama!$L$72*J18+Hesaplama!$M$72*K18+Hesaplama!$N$72*L18+Hesaplama!$O$72*M18+Hesaplama!$P$72*N18)/Hesaplama!$Q$98, 100)</f>
        <v>#DIV/0!</v>
      </c>
      <c r="AG18" s="73" t="e">
        <f>IF((100*(Hesaplama!$G$73*E18+Hesaplama!$H$73*F18+Hesaplama!$I$73*G18+Hesaplama!$J$73*H18+Hesaplama!$K$73*I18+Hesaplama!$L$73*J18+Hesaplama!$M$73*K18+Hesaplama!$N$73*L18+Hesaplama!$O$73*M18+Hesaplama!$P$73*N18)/Hesaplama!$Q$99)&lt;101,100*(Hesaplama!$G$73*E18+Hesaplama!$H$73*F18+Hesaplama!$I$73*G18+Hesaplama!$J$73*H18+Hesaplama!$K$73*I18+Hesaplama!$L$73*J18+Hesaplama!$M$73*K18+Hesaplama!$N$73*L18+Hesaplama!$O$73*M18+Hesaplama!$P$73*N18)/Hesaplama!$Q$99, 100)</f>
        <v>#DIV/0!</v>
      </c>
      <c r="AH18" s="73" t="e">
        <f>IF((100*(Hesaplama!$G$74*E18+Hesaplama!$H$74*F18+Hesaplama!$I$74*G18+Hesaplama!$J$74*H18+Hesaplama!$K$74*I18+Hesaplama!$L$74*J18+Hesaplama!$M$74*K18+Hesaplama!$N$74*L18+Hesaplama!$O$74*M18+Hesaplama!$P$74*N18)/Hesaplama!$Q$100)&lt;101,100*(Hesaplama!$G$74*E18+Hesaplama!$H$74*F18+Hesaplama!$I$74*G18+Hesaplama!$J$74*H18+Hesaplama!$K$74*I18+Hesaplama!$L$74*J18+Hesaplama!$M$74*K18+Hesaplama!$N$74*L18+Hesaplama!$O$74*M18+Hesaplama!$P$74*N18)/Hesaplama!$Q$100, 100)</f>
        <v>#DIV/0!</v>
      </c>
      <c r="AI18" s="73" t="e">
        <f>IF((100*(Hesaplama!$G$75*E18+Hesaplama!$H$75*F18+Hesaplama!$I$75*G18+Hesaplama!$J$75*H18+Hesaplama!$K$75*I18+Hesaplama!$L$75*J18+Hesaplama!$M$75*K18+Hesaplama!$N$75*L18+Hesaplama!$O$75*M18+Hesaplama!$P$75*N18)/Hesaplama!$Q$9101)&lt;101,100*(Hesaplama!$G$75*E18+Hesaplama!$H$75*F18+Hesaplama!$I$75*G18+Hesaplama!$J$75*H18+Hesaplama!$K$75*I18+Hesaplama!$L$75*J18+Hesaplama!$M$75*K18+Hesaplama!$N$75*L18+Hesaplama!$O$75*M18+Hesaplama!$P$75*N18)/Hesaplama!$Q$101, 100)</f>
        <v>#DIV/0!</v>
      </c>
      <c r="AJ18" s="73" t="e">
        <f>IF((100*(Hesaplama!$G$76*E18+Hesaplama!$H$76*F18+Hesaplama!$I$76*G18+Hesaplama!$J$76*H18+Hesaplama!$K$76*I18+Hesaplama!$L$76*J18+Hesaplama!$M$67*K18+Hesaplama!$N$67*L18+Hesaplama!$O$67*M18+Hesaplama!$P$67*N18)/Hesaplama!$Q$102)&lt;101,100*(Hesaplama!$G$67*E18+Hesaplama!$H$76*F18+Hesaplama!$I$76*G18+Hesaplama!$J$76*H18+Hesaplama!$K$76*I18+Hesaplama!$L$76*J18+Hesaplama!$M$76*K18+Hesaplama!$N$76*L18+Hesaplama!$O$76*M18+Hesaplama!$P$76*N18)/Hesaplama!$Q$102, 100)</f>
        <v>#DIV/0!</v>
      </c>
      <c r="AK18" s="73" t="e">
        <f>IF((100*(Hesaplama!$G$77*E18+Hesaplama!$H$77*F18+Hesaplama!$I$77*G18+Hesaplama!$J$77*H18+Hesaplama!$K$77*I18+Hesaplama!$L$77*J18+Hesaplama!$M$77*K18+Hesaplama!$N$77*L18+Hesaplama!$O$77*M18+Hesaplama!$P$77*N18)/Hesaplama!$Q$103)&lt;101,100*(Hesaplama!$G$77*E18+Hesaplama!$H$77*F18+Hesaplama!$I$77*G18+Hesaplama!$J$77*H18+Hesaplama!$K$77*I18+Hesaplama!$L$77*J18+Hesaplama!$M$77*K18+Hesaplama!$N$77*L18+Hesaplama!$O$77*M18+Hesaplama!$P$77*N18)/Hesaplama!$Q$103, 100)</f>
        <v>#DIV/0!</v>
      </c>
      <c r="AL18" s="73" t="e">
        <f>IF((100*(Hesaplama!$G$78*E18+Hesaplama!$H$78*F18+Hesaplama!$I$78*G18+Hesaplama!$J$78*H18+Hesaplama!$K$78*I18+Hesaplama!$L$78*J18+Hesaplama!$M$78*K18+Hesaplama!$N$78*L18+Hesaplama!$O$78*M18+Hesaplama!$P$78*N18)/Hesaplama!$Q$104)&lt;101,100*(Hesaplama!$G$78*E18+Hesaplama!$H$78*F18+Hesaplama!$I$78*G18+Hesaplama!$J$78*H18+Hesaplama!$K$78*I18+Hesaplama!$L$78*J18+Hesaplama!$M$78*K18+Hesaplama!$N$78*L18+Hesaplama!$O$78*M18+Hesaplama!$P$78*N18)/Hesaplama!$Q$104, 100)</f>
        <v>#DIV/0!</v>
      </c>
      <c r="AM18" s="73" t="e">
        <f>IF((100*(Hesaplama!$G$79*E18+Hesaplama!$H$79*F18+Hesaplama!$I$79*G18+Hesaplama!$J$79*H18+Hesaplama!$K$79*I18+Hesaplama!$L$79*J18+Hesaplama!$M$79*K18+Hesaplama!$N$79*L18+Hesaplama!$O$79*M18+Hesaplama!$P$79*N18)/Hesaplama!$Q$105)&lt;101,100*(Hesaplama!$G$79*E18+Hesaplama!$H$79*F18+Hesaplama!$I$79*G18+Hesaplama!$J$79*H18+Hesaplama!$K$79*I18+Hesaplama!$L$79*J18+Hesaplama!$M$79*K18+Hesaplama!$N$79*L18+Hesaplama!$O$79*M18+Hesaplama!$P$79*N18)/Hesaplama!$Q$105, 100)</f>
        <v>#DIV/0!</v>
      </c>
    </row>
    <row r="19" spans="2:39" ht="16.5" thickTop="1" thickBot="1" x14ac:dyDescent="0.3">
      <c r="B19" s="60">
        <v>8</v>
      </c>
      <c r="C19" s="94"/>
      <c r="D19" s="95"/>
      <c r="E19" s="96"/>
      <c r="F19" s="96"/>
      <c r="G19" s="96"/>
      <c r="H19" s="96"/>
      <c r="I19" s="96"/>
      <c r="J19" s="96"/>
      <c r="K19" s="2"/>
      <c r="L19" s="3"/>
      <c r="M19" s="3"/>
      <c r="N19" s="3"/>
      <c r="O19" s="33">
        <f t="shared" si="0"/>
        <v>0</v>
      </c>
      <c r="P19" s="84"/>
      <c r="Q19" s="71" t="e">
        <f>IF((100*(Hesaplama!G57*E19+Hesaplama!H57*F19+Hesaplama!I57*G19+Hesaplama!J57*H19+Hesaplama!K57*I19+Hesaplama!L57*J19+Hesaplama!M57*K19+Hesaplama!N57*L19+Hesaplama!O57*M19+Hesaplama!P57*N19)/Hesaplama!Q83)&lt;101,100*(Hesaplama!G57*E19+Hesaplama!H57*F19+Hesaplama!I57*G19+Hesaplama!J57*H19+Hesaplama!K57*I19+Hesaplama!L57*J19+Hesaplama!M57*K19+Hesaplama!N57*L19+Hesaplama!O57*M19+Hesaplama!P57*N19)/Hesaplama!Q83, 100)</f>
        <v>#DIV/0!</v>
      </c>
      <c r="R19" s="71" t="e">
        <f>IF((100*(Hesaplama!G58*E19+Hesaplama!H58*F19+Hesaplama!I58*G19+Hesaplama!J58*H19+Hesaplama!K58*I19+Hesaplama!L58*J19+Hesaplama!M58*K19+Hesaplama!N58*L19+Hesaplama!O58*M19+Hesaplama!P58*N19)/Hesaplama!Q84)&lt;101,100*(Hesaplama!G58*E19+Hesaplama!H58*F19+Hesaplama!I58*G19+Hesaplama!J58*H19+Hesaplama!K58*I19+Hesaplama!L58*J19+Hesaplama!M58*K19+Hesaplama!N58*L19+Hesaplama!O58*M19+Hesaplama!P58*N19)/Hesaplama!Q84, 100)</f>
        <v>#DIV/0!</v>
      </c>
      <c r="S19" s="72" t="e">
        <f>IF((100*(Hesaplama!G59*E19+Hesaplama!H59*F19+Hesaplama!I59*G19+Hesaplama!J59*H19+Hesaplama!K59*I19+Hesaplama!L59*J19+Hesaplama!M59*K19+Hesaplama!N59*L19+Hesaplama!O59*M19+Hesaplama!P59*N19)/Hesaplama!Q85)&lt;101,100*(Hesaplama!G59*E19+Hesaplama!H59*F19+Hesaplama!I59*G19+Hesaplama!J59*H19+Hesaplama!K59*I19+Hesaplama!L59*J19+Hesaplama!M59*K19+Hesaplama!N59*L19+Hesaplama!O59*M19+Hesaplama!P59*N19)/Hesaplama!Q85, 100)</f>
        <v>#DIV/0!</v>
      </c>
      <c r="T19" s="73" t="e">
        <f>IF((100*(Hesaplama!G60*E19+Hesaplama!H60*F19+Hesaplama!I60*G19+Hesaplama!J60*H19+Hesaplama!K60*I19+Hesaplama!L60*J19+Hesaplama!M60*K19+Hesaplama!N60*L19+Hesaplama!O60*M19+Hesaplama!P60*N19)/Hesaplama!Q86)&lt;101,100*(Hesaplama!G60*E19+Hesaplama!H60*F19+Hesaplama!I60*G19+Hesaplama!J60*H19+Hesaplama!K60*I19+Hesaplama!L60*J19+Hesaplama!M60*K19+Hesaplama!N60*L19+Hesaplama!O60*M19+Hesaplama!P60*N19)/Hesaplama!Q86, 100)</f>
        <v>#DIV/0!</v>
      </c>
      <c r="U19" s="73" t="e">
        <f>IF((100*(Hesaplama!G61*E19+Hesaplama!H61*F19+Hesaplama!I61*G19+Hesaplama!J61*H19+Hesaplama!K61*I19+Hesaplama!L61*J19+Hesaplama!M61*K19+Hesaplama!N61*L19+Hesaplama!O61*M19+Hesaplama!P61*N19)/Hesaplama!Q87)&lt;101,100*(Hesaplama!G61*E19+Hesaplama!H61*F19+Hesaplama!I61*G19+Hesaplama!J61*H19+Hesaplama!K61*I19+Hesaplama!L61*J19+Hesaplama!M61*K19+Hesaplama!N61*L19+Hesaplama!O61*M19+Hesaplama!P61*N19)/Hesaplama!Q87, 100)</f>
        <v>#DIV/0!</v>
      </c>
      <c r="V19" s="73" t="e">
        <f>IF((100*(Hesaplama!G62*E19+Hesaplama!H62*F19+Hesaplama!I62*G19+Hesaplama!J62*H19+Hesaplama!K62*I19+Hesaplama!L62*J19+Hesaplama!M62*K19+Hesaplama!N62*L19+Hesaplama!O62*M19+Hesaplama!P62*N19)/Hesaplama!Q88)&lt;101,100*(Hesaplama!G62*E19+Hesaplama!H62*F19+Hesaplama!I62*G19+Hesaplama!J62*H19+Hesaplama!K62*I19+Hesaplama!L62*J19+Hesaplama!M62*K19+Hesaplama!N62*L19+Hesaplama!O62*M19+Hesaplama!P62*N19)/Hesaplama!Q88, 100)</f>
        <v>#DIV/0!</v>
      </c>
      <c r="W19" s="73" t="e">
        <f>IF((100*(Hesaplama!G63*E19+Hesaplama!H63*F19+Hesaplama!I63*G19+Hesaplama!J63*H19+Hesaplama!K63*I19+Hesaplama!L63*J19+Hesaplama!M63*K19+Hesaplama!N63*L19+Hesaplama!O63*M19+Hesaplama!P63*N19)/Hesaplama!Q89)&lt;101,100*(Hesaplama!G63*E19+Hesaplama!H63*F19+Hesaplama!I63*G19+Hesaplama!J63*H19+Hesaplama!K63*I19+Hesaplama!L63*J19+Hesaplama!M63*K19+Hesaplama!N63*L19+Hesaplama!O63*M19+Hesaplama!P63*N19)/Hesaplama!Q89, 100)</f>
        <v>#DIV/0!</v>
      </c>
      <c r="X19" s="73" t="e">
        <f>IF((100*(Hesaplama!G64*E19+Hesaplama!H64*F19+Hesaplama!I64*G19+Hesaplama!J64*H19+Hesaplama!K64*I19+Hesaplama!L64*J19+Hesaplama!M64*K19+Hesaplama!N64*L19+Hesaplama!O64*M19+Hesaplama!P64*N19)/Hesaplama!Q90)&lt;101,100*(Hesaplama!G64*E19+Hesaplama!H64*F19+Hesaplama!I64*G19+Hesaplama!J64*H19+Hesaplama!K64*I19+Hesaplama!L64*J19+Hesaplama!M64*K19+Hesaplama!N64*L19+Hesaplama!O64*M19+Hesaplama!P64*N19)/Hesaplama!Q90, 100)</f>
        <v>#DIV/0!</v>
      </c>
      <c r="Y19" s="73" t="e">
        <f>IF((100*(Hesaplama!G65*E19+Hesaplama!H65*F19+Hesaplama!I65*G19+Hesaplama!J65*H19+Hesaplama!K65*I19+Hesaplama!L65*J19+Hesaplama!M65*K19+Hesaplama!N65*L19+Hesaplama!O65*M19+Hesaplama!P65*N19)/Hesaplama!Q91)&lt;101,100*(Hesaplama!G65*E19+Hesaplama!H65*F19+Hesaplama!I65*G19+Hesaplama!J65*H19+Hesaplama!K65*I19+Hesaplama!L65*J19+Hesaplama!M65*K19+Hesaplama!N65*L19+Hesaplama!O65*M19+Hesaplama!P65*N19)/Hesaplama!Q91, 100)</f>
        <v>#DIV/0!</v>
      </c>
      <c r="Z19" s="73" t="e">
        <f>IF((100*(Hesaplama!G66*E19+Hesaplama!H66*F19+Hesaplama!I66*G19+Hesaplama!J66*H19+Hesaplama!K66*I19+Hesaplama!L66*J19+Hesaplama!M66*K19+Hesaplama!N66*L19+Hesaplama!O66*M19+Hesaplama!P66*N19)/Hesaplama!Q92)&lt;101,100*(Hesaplama!G66*E19+Hesaplama!H66*F19+Hesaplama!I66*G19+Hesaplama!J66*H19+Hesaplama!K66*I19+Hesaplama!L66*J19+Hesaplama!M66*K19+Hesaplama!N66*L19+Hesaplama!O66*M19+Hesaplama!P66*N19)/Hesaplama!Q92, 100)</f>
        <v>#DIV/0!</v>
      </c>
      <c r="AA19" s="73" t="e">
        <f>IF((100*(Hesaplama!G67*E19+Hesaplama!H67*F19+Hesaplama!I67*G19+Hesaplama!J67*H19+Hesaplama!K67*I19+Hesaplama!L67*J19+Hesaplama!M67*K19+Hesaplama!N67*L19+Hesaplama!O67*M19+Hesaplama!P67*N19)/Hesaplama!Q93)&lt;101,100*(Hesaplama!G67*E19+Hesaplama!H67*F19+Hesaplama!I67*G19+Hesaplama!J67*H19+Hesaplama!K67*I19+Hesaplama!L67*J19+Hesaplama!M67*K19+Hesaplama!N67*L19+Hesaplama!O67*M19+Hesaplama!P67*N19)/Hesaplama!Q93, 100)</f>
        <v>#DIV/0!</v>
      </c>
      <c r="AB19" s="73" t="e">
        <f>IF((100*(Hesaplama!$G$68*E19+Hesaplama!$H$68*F19+Hesaplama!$I$68*G19+Hesaplama!$J$68*H19+Hesaplama!$K$68*I19+Hesaplama!$L$68*J19+Hesaplama!$M$68*K19+Hesaplama!$N$68*L19+Hesaplama!$O$68*M19+Hesaplama!$P$68*N19)/Hesaplama!$Q$94)&lt;101,100*(Hesaplama!$G$68*E19+Hesaplama!$H$68*F19+Hesaplama!$I$68*G19+Hesaplama!$J$68*H19+Hesaplama!$K$68*I19+Hesaplama!$L$68*J19+Hesaplama!$M$68*K19+Hesaplama!$N$68*L19+Hesaplama!$O$68*M19+Hesaplama!$P$68*N19)/Hesaplama!$Q$94, 100)</f>
        <v>#DIV/0!</v>
      </c>
      <c r="AC19" s="73" t="e">
        <f>IF((100*(Hesaplama!$G$69*E19+Hesaplama!$H$69*F19+Hesaplama!$I$69*G19+Hesaplama!$J$69*H19+Hesaplama!$K$69*I19+Hesaplama!$L$69*J19+Hesaplama!$M$69*K19+Hesaplama!$N$69*L19+Hesaplama!$O$69*M19+Hesaplama!$P$69*N19)/Hesaplama!$Q$95)&lt;101,100*(Hesaplama!$G$69*E19+Hesaplama!$H$69*F19+Hesaplama!$I$69*G19+Hesaplama!$J$69*H19+Hesaplama!$K$69*I19+Hesaplama!$L$69*J19+Hesaplama!$M$69*K19+Hesaplama!$N$69*L19+Hesaplama!$O$69*M19+Hesaplama!$P$69*N19)/Hesaplama!$Q$95, 100)</f>
        <v>#DIV/0!</v>
      </c>
      <c r="AD19" s="73" t="e">
        <f>IF((100*(Hesaplama!$G$70*E19+Hesaplama!$H$70*F19+Hesaplama!$I$70*G19+Hesaplama!$J$70*H19+Hesaplama!$K$70*I19+Hesaplama!$L$70*J19+Hesaplama!$M$70*K19+Hesaplama!$N$70*L19+Hesaplama!$O$70*M19+Hesaplama!$P$70*N19)/Hesaplama!$Q$96)&lt;101,100*(Hesaplama!$G$70*E19+Hesaplama!$H$70*F19+Hesaplama!$I$70*G19+Hesaplama!$J$70*H19+Hesaplama!$K$70*I19+Hesaplama!$L$70*J19+Hesaplama!$M$70*K19+Hesaplama!$N$70*L19+Hesaplama!$O$70*M19+Hesaplama!$P$70*N19)/Hesaplama!$Q$96, 100)</f>
        <v>#DIV/0!</v>
      </c>
      <c r="AE19" s="73" t="e">
        <f>IF((100*(Hesaplama!$G$71*E19+Hesaplama!$H$71*F19+Hesaplama!$I$71*G19+Hesaplama!$J$71*H19+Hesaplama!$K$71*I19+Hesaplama!$L$71*J19+Hesaplama!$M$71*K19+Hesaplama!$N$71*L19+Hesaplama!$O$71*M19+Hesaplama!$P$71*N19)/Hesaplama!$Q$97)&lt;101,100*(Hesaplama!$G$71*E19+Hesaplama!$H$71*F19+Hesaplama!$I$71*G19+Hesaplama!$J$71*H19+Hesaplama!$K$71*I19+Hesaplama!$L$71*J19+Hesaplama!$M$71*K19+Hesaplama!$N$71*L19+Hesaplama!$O$71*M19+Hesaplama!$P$71*N19)/Hesaplama!$Q$97, 100)</f>
        <v>#DIV/0!</v>
      </c>
      <c r="AF19" s="73" t="e">
        <f>IF((100*(Hesaplama!$G$72*E19+Hesaplama!$H$72*F19+Hesaplama!$I$72*G19+Hesaplama!$J$72*H19+Hesaplama!$K$72*I19+Hesaplama!$L$72*J19+Hesaplama!$M$72*K19+Hesaplama!$N$72*L19+Hesaplama!$O$72*M19+Hesaplama!$P$72*N19)/Hesaplama!$Q$98)&lt;101,100*(Hesaplama!$G$72*E19+Hesaplama!$H$72*F19+Hesaplama!$I$72*G19+Hesaplama!$J$72*H19+Hesaplama!$K$72*I19+Hesaplama!$L$72*J19+Hesaplama!$M$72*K19+Hesaplama!$N$72*L19+Hesaplama!$O$72*M19+Hesaplama!$P$72*N19)/Hesaplama!$Q$98, 100)</f>
        <v>#DIV/0!</v>
      </c>
      <c r="AG19" s="73" t="e">
        <f>IF((100*(Hesaplama!$G$73*E19+Hesaplama!$H$73*F19+Hesaplama!$I$73*G19+Hesaplama!$J$73*H19+Hesaplama!$K$73*I19+Hesaplama!$L$73*J19+Hesaplama!$M$73*K19+Hesaplama!$N$73*L19+Hesaplama!$O$73*M19+Hesaplama!$P$73*N19)/Hesaplama!$Q$99)&lt;101,100*(Hesaplama!$G$73*E19+Hesaplama!$H$73*F19+Hesaplama!$I$73*G19+Hesaplama!$J$73*H19+Hesaplama!$K$73*I19+Hesaplama!$L$73*J19+Hesaplama!$M$73*K19+Hesaplama!$N$73*L19+Hesaplama!$O$73*M19+Hesaplama!$P$73*N19)/Hesaplama!$Q$99, 100)</f>
        <v>#DIV/0!</v>
      </c>
      <c r="AH19" s="73" t="e">
        <f>IF((100*(Hesaplama!$G$74*E19+Hesaplama!$H$74*F19+Hesaplama!$I$74*G19+Hesaplama!$J$74*H19+Hesaplama!$K$74*I19+Hesaplama!$L$74*J19+Hesaplama!$M$74*K19+Hesaplama!$N$74*L19+Hesaplama!$O$74*M19+Hesaplama!$P$74*N19)/Hesaplama!$Q$100)&lt;101,100*(Hesaplama!$G$74*E19+Hesaplama!$H$74*F19+Hesaplama!$I$74*G19+Hesaplama!$J$74*H19+Hesaplama!$K$74*I19+Hesaplama!$L$74*J19+Hesaplama!$M$74*K19+Hesaplama!$N$74*L19+Hesaplama!$O$74*M19+Hesaplama!$P$74*N19)/Hesaplama!$Q$100, 100)</f>
        <v>#DIV/0!</v>
      </c>
      <c r="AI19" s="73" t="e">
        <f>IF((100*(Hesaplama!$G$75*E19+Hesaplama!$H$75*F19+Hesaplama!$I$75*G19+Hesaplama!$J$75*H19+Hesaplama!$K$75*I19+Hesaplama!$L$75*J19+Hesaplama!$M$75*K19+Hesaplama!$N$75*L19+Hesaplama!$O$75*M19+Hesaplama!$P$75*N19)/Hesaplama!$Q$9101)&lt;101,100*(Hesaplama!$G$75*E19+Hesaplama!$H$75*F19+Hesaplama!$I$75*G19+Hesaplama!$J$75*H19+Hesaplama!$K$75*I19+Hesaplama!$L$75*J19+Hesaplama!$M$75*K19+Hesaplama!$N$75*L19+Hesaplama!$O$75*M19+Hesaplama!$P$75*N19)/Hesaplama!$Q$101, 100)</f>
        <v>#DIV/0!</v>
      </c>
      <c r="AJ19" s="73" t="e">
        <f>IF((100*(Hesaplama!$G$76*E19+Hesaplama!$H$76*F19+Hesaplama!$I$76*G19+Hesaplama!$J$76*H19+Hesaplama!$K$76*I19+Hesaplama!$L$76*J19+Hesaplama!$M$67*K19+Hesaplama!$N$67*L19+Hesaplama!$O$67*M19+Hesaplama!$P$67*N19)/Hesaplama!$Q$102)&lt;101,100*(Hesaplama!$G$67*E19+Hesaplama!$H$76*F19+Hesaplama!$I$76*G19+Hesaplama!$J$76*H19+Hesaplama!$K$76*I19+Hesaplama!$L$76*J19+Hesaplama!$M$76*K19+Hesaplama!$N$76*L19+Hesaplama!$O$76*M19+Hesaplama!$P$76*N19)/Hesaplama!$Q$102, 100)</f>
        <v>#DIV/0!</v>
      </c>
      <c r="AK19" s="73" t="e">
        <f>IF((100*(Hesaplama!$G$77*E19+Hesaplama!$H$77*F19+Hesaplama!$I$77*G19+Hesaplama!$J$77*H19+Hesaplama!$K$77*I19+Hesaplama!$L$77*J19+Hesaplama!$M$77*K19+Hesaplama!$N$77*L19+Hesaplama!$O$77*M19+Hesaplama!$P$77*N19)/Hesaplama!$Q$103)&lt;101,100*(Hesaplama!$G$77*E19+Hesaplama!$H$77*F19+Hesaplama!$I$77*G19+Hesaplama!$J$77*H19+Hesaplama!$K$77*I19+Hesaplama!$L$77*J19+Hesaplama!$M$77*K19+Hesaplama!$N$77*L19+Hesaplama!$O$77*M19+Hesaplama!$P$77*N19)/Hesaplama!$Q$103, 100)</f>
        <v>#DIV/0!</v>
      </c>
      <c r="AL19" s="73" t="e">
        <f>IF((100*(Hesaplama!$G$78*E19+Hesaplama!$H$78*F19+Hesaplama!$I$78*G19+Hesaplama!$J$78*H19+Hesaplama!$K$78*I19+Hesaplama!$L$78*J19+Hesaplama!$M$78*K19+Hesaplama!$N$78*L19+Hesaplama!$O$78*M19+Hesaplama!$P$78*N19)/Hesaplama!$Q$104)&lt;101,100*(Hesaplama!$G$78*E19+Hesaplama!$H$78*F19+Hesaplama!$I$78*G19+Hesaplama!$J$78*H19+Hesaplama!$K$78*I19+Hesaplama!$L$78*J19+Hesaplama!$M$78*K19+Hesaplama!$N$78*L19+Hesaplama!$O$78*M19+Hesaplama!$P$78*N19)/Hesaplama!$Q$104, 100)</f>
        <v>#DIV/0!</v>
      </c>
      <c r="AM19" s="73" t="e">
        <f>IF((100*(Hesaplama!$G$79*E19+Hesaplama!$H$79*F19+Hesaplama!$I$79*G19+Hesaplama!$J$79*H19+Hesaplama!$K$79*I19+Hesaplama!$L$79*J19+Hesaplama!$M$79*K19+Hesaplama!$N$79*L19+Hesaplama!$O$79*M19+Hesaplama!$P$79*N19)/Hesaplama!$Q$105)&lt;101,100*(Hesaplama!$G$79*E19+Hesaplama!$H$79*F19+Hesaplama!$I$79*G19+Hesaplama!$J$79*H19+Hesaplama!$K$79*I19+Hesaplama!$L$79*J19+Hesaplama!$M$79*K19+Hesaplama!$N$79*L19+Hesaplama!$O$79*M19+Hesaplama!$P$79*N19)/Hesaplama!$Q$105, 100)</f>
        <v>#DIV/0!</v>
      </c>
    </row>
    <row r="20" spans="2:39" ht="16.5" thickTop="1" thickBot="1" x14ac:dyDescent="0.3">
      <c r="B20" s="60">
        <v>9</v>
      </c>
      <c r="C20" s="94"/>
      <c r="D20" s="95"/>
      <c r="E20" s="96"/>
      <c r="F20" s="96"/>
      <c r="G20" s="96"/>
      <c r="H20" s="96"/>
      <c r="I20" s="96"/>
      <c r="J20" s="96"/>
      <c r="K20" s="2"/>
      <c r="L20" s="3"/>
      <c r="M20" s="3"/>
      <c r="N20" s="3"/>
      <c r="O20" s="33">
        <f t="shared" si="0"/>
        <v>0</v>
      </c>
      <c r="P20" s="84"/>
      <c r="Q20" s="71" t="e">
        <f>IF((100*(Hesaplama!G57*E20+Hesaplama!H57*F20+Hesaplama!I57*G20+Hesaplama!J57*H20+Hesaplama!K57*I20+Hesaplama!L57*J20+Hesaplama!M57*K20+Hesaplama!N57*L20+Hesaplama!O57*M20+Hesaplama!P57*N20)/Hesaplama!Q83)&lt;101,100*(Hesaplama!G57*E20+Hesaplama!H57*F20+Hesaplama!I57*G20+Hesaplama!J57*H20+Hesaplama!K57*I20+Hesaplama!L57*J20+Hesaplama!M57*K20+Hesaplama!N57*L20+Hesaplama!O57*M20+Hesaplama!P57*N20)/Hesaplama!Q83, 100)</f>
        <v>#DIV/0!</v>
      </c>
      <c r="R20" s="71" t="e">
        <f>IF((100*(Hesaplama!G58*E20+Hesaplama!H58*F20+Hesaplama!I58*G20+Hesaplama!J58*H20+Hesaplama!K58*I20+Hesaplama!L58*J20+Hesaplama!M58*K20+Hesaplama!N58*L20+Hesaplama!O58*M20+Hesaplama!P58*N20)/Hesaplama!Q84)&lt;101,100*(Hesaplama!G58*E20+Hesaplama!H58*F20+Hesaplama!I58*G20+Hesaplama!J58*H20+Hesaplama!K58*I20+Hesaplama!L58*J20+Hesaplama!M58*K20+Hesaplama!N58*L20+Hesaplama!O58*M20+Hesaplama!P58*N20)/Hesaplama!Q84, 100)</f>
        <v>#DIV/0!</v>
      </c>
      <c r="S20" s="72" t="e">
        <f>IF((100*(Hesaplama!G59*E20+Hesaplama!H59*F20+Hesaplama!I59*G20+Hesaplama!J59*H20+Hesaplama!K59*I20+Hesaplama!L59*J20+Hesaplama!M59*K20+Hesaplama!N59*L20+Hesaplama!O59*M20+Hesaplama!P59*N20)/Hesaplama!Q85)&lt;101,100*(Hesaplama!G59*E20+Hesaplama!H59*F20+Hesaplama!I59*G20+Hesaplama!J59*H20+Hesaplama!K59*I20+Hesaplama!L59*J20+Hesaplama!M59*K20+Hesaplama!N59*L20+Hesaplama!O59*M20+Hesaplama!P59*N20)/Hesaplama!Q85, 100)</f>
        <v>#DIV/0!</v>
      </c>
      <c r="T20" s="73" t="e">
        <f>IF((100*(Hesaplama!G60*E20+Hesaplama!H60*F20+Hesaplama!I60*G20+Hesaplama!J60*H20+Hesaplama!K60*I20+Hesaplama!L60*J20+Hesaplama!M60*K20+Hesaplama!N60*L20+Hesaplama!O60*M20+Hesaplama!P60*N20)/Hesaplama!Q86)&lt;101,100*(Hesaplama!G60*E20+Hesaplama!H60*F20+Hesaplama!I60*G20+Hesaplama!J60*H20+Hesaplama!K60*I20+Hesaplama!L60*J20+Hesaplama!M60*K20+Hesaplama!N60*L20+Hesaplama!O60*M20+Hesaplama!P60*N20)/Hesaplama!Q86, 100)</f>
        <v>#DIV/0!</v>
      </c>
      <c r="U20" s="73" t="e">
        <f>IF((100*(Hesaplama!G61*E20+Hesaplama!H61*F20+Hesaplama!I61*G20+Hesaplama!J61*H20+Hesaplama!K61*I20+Hesaplama!L61*J20+Hesaplama!M61*K20+Hesaplama!N61*L20+Hesaplama!O61*M20+Hesaplama!P61*N20)/Hesaplama!Q87)&lt;101,100*(Hesaplama!G61*E20+Hesaplama!H61*F20+Hesaplama!I61*G20+Hesaplama!J61*H20+Hesaplama!K61*I20+Hesaplama!L61*J20+Hesaplama!M61*K20+Hesaplama!N61*L20+Hesaplama!O61*M20+Hesaplama!P61*N20)/Hesaplama!Q87, 100)</f>
        <v>#DIV/0!</v>
      </c>
      <c r="V20" s="73" t="e">
        <f>IF((100*(Hesaplama!G62*E20+Hesaplama!H62*F20+Hesaplama!I62*G20+Hesaplama!J62*H20+Hesaplama!K62*I20+Hesaplama!L62*J20+Hesaplama!M62*K20+Hesaplama!N62*L20+Hesaplama!O62*M20+Hesaplama!P62*N20)/Hesaplama!Q88)&lt;101,100*(Hesaplama!G62*E20+Hesaplama!H62*F20+Hesaplama!I62*G20+Hesaplama!J62*H20+Hesaplama!K62*I20+Hesaplama!L62*J20+Hesaplama!M62*K20+Hesaplama!N62*L20+Hesaplama!O62*M20+Hesaplama!P62*N20)/Hesaplama!Q88, 100)</f>
        <v>#DIV/0!</v>
      </c>
      <c r="W20" s="73" t="e">
        <f>IF((100*(Hesaplama!G63*E20+Hesaplama!H63*F20+Hesaplama!I63*G20+Hesaplama!J63*H20+Hesaplama!K63*I20+Hesaplama!L63*J20+Hesaplama!M63*K20+Hesaplama!N63*L20+Hesaplama!O63*M20+Hesaplama!P63*N20)/Hesaplama!Q89)&lt;101,100*(Hesaplama!G63*E20+Hesaplama!H63*F20+Hesaplama!I63*G20+Hesaplama!J63*H20+Hesaplama!K63*I20+Hesaplama!L63*J20+Hesaplama!M63*K20+Hesaplama!N63*L20+Hesaplama!O63*M20+Hesaplama!P63*N20)/Hesaplama!Q89, 100)</f>
        <v>#DIV/0!</v>
      </c>
      <c r="X20" s="73" t="e">
        <f>IF((100*(Hesaplama!G64*E20+Hesaplama!H64*F20+Hesaplama!I64*G20+Hesaplama!J64*H20+Hesaplama!K64*I20+Hesaplama!L64*J20+Hesaplama!M64*K20+Hesaplama!N64*L20+Hesaplama!O64*M20+Hesaplama!P64*N20)/Hesaplama!Q90)&lt;101,100*(Hesaplama!G64*E20+Hesaplama!H64*F20+Hesaplama!I64*G20+Hesaplama!J64*H20+Hesaplama!K64*I20+Hesaplama!L64*J20+Hesaplama!M64*K20+Hesaplama!N64*L20+Hesaplama!O64*M20+Hesaplama!P64*N20)/Hesaplama!Q90, 100)</f>
        <v>#DIV/0!</v>
      </c>
      <c r="Y20" s="73" t="e">
        <f>IF((100*(Hesaplama!G65*E20+Hesaplama!H65*F20+Hesaplama!I65*G20+Hesaplama!J65*H20+Hesaplama!K65*I20+Hesaplama!L65*J20+Hesaplama!M65*K20+Hesaplama!N65*L20+Hesaplama!O65*M20+Hesaplama!P65*N20)/Hesaplama!Q91)&lt;101,100*(Hesaplama!G65*E20+Hesaplama!H65*F20+Hesaplama!I65*G20+Hesaplama!J65*H20+Hesaplama!K65*I20+Hesaplama!L65*J20+Hesaplama!M65*K20+Hesaplama!N65*L20+Hesaplama!O65*M20+Hesaplama!P65*N20)/Hesaplama!Q91, 100)</f>
        <v>#DIV/0!</v>
      </c>
      <c r="Z20" s="73" t="e">
        <f>IF((100*(Hesaplama!G66*E20+Hesaplama!H66*F20+Hesaplama!I66*G20+Hesaplama!J66*H20+Hesaplama!K66*I20+Hesaplama!L66*J20+Hesaplama!M66*K20+Hesaplama!N66*L20+Hesaplama!O66*M20+Hesaplama!P66*N20)/Hesaplama!Q92)&lt;101,100*(Hesaplama!G66*E20+Hesaplama!H66*F20+Hesaplama!I66*G20+Hesaplama!J66*H20+Hesaplama!K66*I20+Hesaplama!L66*J20+Hesaplama!M66*K20+Hesaplama!N66*L20+Hesaplama!O66*M20+Hesaplama!P66*N20)/Hesaplama!Q92, 100)</f>
        <v>#DIV/0!</v>
      </c>
      <c r="AA20" s="73" t="e">
        <f>IF((100*(Hesaplama!G67*E20+Hesaplama!H67*F20+Hesaplama!I67*G20+Hesaplama!J67*H20+Hesaplama!K67*I20+Hesaplama!L67*J20+Hesaplama!M67*K20+Hesaplama!N67*L20+Hesaplama!O67*M20+Hesaplama!P67*N20)/Hesaplama!Q93)&lt;101,100*(Hesaplama!G67*E20+Hesaplama!H67*F20+Hesaplama!I67*G20+Hesaplama!J67*H20+Hesaplama!K67*I20+Hesaplama!L67*J20+Hesaplama!M67*K20+Hesaplama!N67*L20+Hesaplama!O67*M20+Hesaplama!P67*N20)/Hesaplama!Q93, 100)</f>
        <v>#DIV/0!</v>
      </c>
      <c r="AB20" s="73" t="e">
        <f>IF((100*(Hesaplama!$G$68*E20+Hesaplama!$H$68*F20+Hesaplama!$I$68*G20+Hesaplama!$J$68*H20+Hesaplama!$K$68*I20+Hesaplama!$L$68*J20+Hesaplama!$M$68*K20+Hesaplama!$N$68*L20+Hesaplama!$O$68*M20+Hesaplama!$P$68*N20)/Hesaplama!$Q$94)&lt;101,100*(Hesaplama!$G$68*E20+Hesaplama!$H$68*F20+Hesaplama!$I$68*G20+Hesaplama!$J$68*H20+Hesaplama!$K$68*I20+Hesaplama!$L$68*J20+Hesaplama!$M$68*K20+Hesaplama!$N$68*L20+Hesaplama!$O$68*M20+Hesaplama!$P$68*N20)/Hesaplama!$Q$94, 100)</f>
        <v>#DIV/0!</v>
      </c>
      <c r="AC20" s="73" t="e">
        <f>IF((100*(Hesaplama!$G$69*E20+Hesaplama!$H$69*F20+Hesaplama!$I$69*G20+Hesaplama!$J$69*H20+Hesaplama!$K$69*I20+Hesaplama!$L$69*J20+Hesaplama!$M$69*K20+Hesaplama!$N$69*L20+Hesaplama!$O$69*M20+Hesaplama!$P$69*N20)/Hesaplama!$Q$95)&lt;101,100*(Hesaplama!$G$69*E20+Hesaplama!$H$69*F20+Hesaplama!$I$69*G20+Hesaplama!$J$69*H20+Hesaplama!$K$69*I20+Hesaplama!$L$69*J20+Hesaplama!$M$69*K20+Hesaplama!$N$69*L20+Hesaplama!$O$69*M20+Hesaplama!$P$69*N20)/Hesaplama!$Q$95, 100)</f>
        <v>#DIV/0!</v>
      </c>
      <c r="AD20" s="73" t="e">
        <f>IF((100*(Hesaplama!$G$70*E20+Hesaplama!$H$70*F20+Hesaplama!$I$70*G20+Hesaplama!$J$70*H20+Hesaplama!$K$70*I20+Hesaplama!$L$70*J20+Hesaplama!$M$70*K20+Hesaplama!$N$70*L20+Hesaplama!$O$70*M20+Hesaplama!$P$70*N20)/Hesaplama!$Q$96)&lt;101,100*(Hesaplama!$G$70*E20+Hesaplama!$H$70*F20+Hesaplama!$I$70*G20+Hesaplama!$J$70*H20+Hesaplama!$K$70*I20+Hesaplama!$L$70*J20+Hesaplama!$M$70*K20+Hesaplama!$N$70*L20+Hesaplama!$O$70*M20+Hesaplama!$P$70*N20)/Hesaplama!$Q$96, 100)</f>
        <v>#DIV/0!</v>
      </c>
      <c r="AE20" s="73" t="e">
        <f>IF((100*(Hesaplama!$G$71*E20+Hesaplama!$H$71*F20+Hesaplama!$I$71*G20+Hesaplama!$J$71*H20+Hesaplama!$K$71*I20+Hesaplama!$L$71*J20+Hesaplama!$M$71*K20+Hesaplama!$N$71*L20+Hesaplama!$O$71*M20+Hesaplama!$P$71*N20)/Hesaplama!$Q$97)&lt;101,100*(Hesaplama!$G$71*E20+Hesaplama!$H$71*F20+Hesaplama!$I$71*G20+Hesaplama!$J$71*H20+Hesaplama!$K$71*I20+Hesaplama!$L$71*J20+Hesaplama!$M$71*K20+Hesaplama!$N$71*L20+Hesaplama!$O$71*M20+Hesaplama!$P$71*N20)/Hesaplama!$Q$97, 100)</f>
        <v>#DIV/0!</v>
      </c>
      <c r="AF20" s="73" t="e">
        <f>IF((100*(Hesaplama!$G$72*E20+Hesaplama!$H$72*F20+Hesaplama!$I$72*G20+Hesaplama!$J$72*H20+Hesaplama!$K$72*I20+Hesaplama!$L$72*J20+Hesaplama!$M$72*K20+Hesaplama!$N$72*L20+Hesaplama!$O$72*M20+Hesaplama!$P$72*N20)/Hesaplama!$Q$98)&lt;101,100*(Hesaplama!$G$72*E20+Hesaplama!$H$72*F20+Hesaplama!$I$72*G20+Hesaplama!$J$72*H20+Hesaplama!$K$72*I20+Hesaplama!$L$72*J20+Hesaplama!$M$72*K20+Hesaplama!$N$72*L20+Hesaplama!$O$72*M20+Hesaplama!$P$72*N20)/Hesaplama!$Q$98, 100)</f>
        <v>#DIV/0!</v>
      </c>
      <c r="AG20" s="73" t="e">
        <f>IF((100*(Hesaplama!$G$73*E20+Hesaplama!$H$73*F20+Hesaplama!$I$73*G20+Hesaplama!$J$73*H20+Hesaplama!$K$73*I20+Hesaplama!$L$73*J20+Hesaplama!$M$73*K20+Hesaplama!$N$73*L20+Hesaplama!$O$73*M20+Hesaplama!$P$73*N20)/Hesaplama!$Q$99)&lt;101,100*(Hesaplama!$G$73*E20+Hesaplama!$H$73*F20+Hesaplama!$I$73*G20+Hesaplama!$J$73*H20+Hesaplama!$K$73*I20+Hesaplama!$L$73*J20+Hesaplama!$M$73*K20+Hesaplama!$N$73*L20+Hesaplama!$O$73*M20+Hesaplama!$P$73*N20)/Hesaplama!$Q$99, 100)</f>
        <v>#DIV/0!</v>
      </c>
      <c r="AH20" s="73" t="e">
        <f>IF((100*(Hesaplama!$G$74*E20+Hesaplama!$H$74*F20+Hesaplama!$I$74*G20+Hesaplama!$J$74*H20+Hesaplama!$K$74*I20+Hesaplama!$L$74*J20+Hesaplama!$M$74*K20+Hesaplama!$N$74*L20+Hesaplama!$O$74*M20+Hesaplama!$P$74*N20)/Hesaplama!$Q$100)&lt;101,100*(Hesaplama!$G$74*E20+Hesaplama!$H$74*F20+Hesaplama!$I$74*G20+Hesaplama!$J$74*H20+Hesaplama!$K$74*I20+Hesaplama!$L$74*J20+Hesaplama!$M$74*K20+Hesaplama!$N$74*L20+Hesaplama!$O$74*M20+Hesaplama!$P$74*N20)/Hesaplama!$Q$100, 100)</f>
        <v>#DIV/0!</v>
      </c>
      <c r="AI20" s="73" t="e">
        <f>IF((100*(Hesaplama!$G$75*E20+Hesaplama!$H$75*F20+Hesaplama!$I$75*G20+Hesaplama!$J$75*H20+Hesaplama!$K$75*I20+Hesaplama!$L$75*J20+Hesaplama!$M$75*K20+Hesaplama!$N$75*L20+Hesaplama!$O$75*M20+Hesaplama!$P$75*N20)/Hesaplama!$Q$9101)&lt;101,100*(Hesaplama!$G$75*E20+Hesaplama!$H$75*F20+Hesaplama!$I$75*G20+Hesaplama!$J$75*H20+Hesaplama!$K$75*I20+Hesaplama!$L$75*J20+Hesaplama!$M$75*K20+Hesaplama!$N$75*L20+Hesaplama!$O$75*M20+Hesaplama!$P$75*N20)/Hesaplama!$Q$101, 100)</f>
        <v>#DIV/0!</v>
      </c>
      <c r="AJ20" s="73" t="e">
        <f>IF((100*(Hesaplama!$G$76*E20+Hesaplama!$H$76*F20+Hesaplama!$I$76*G20+Hesaplama!$J$76*H20+Hesaplama!$K$76*I20+Hesaplama!$L$76*J20+Hesaplama!$M$67*K20+Hesaplama!$N$67*L20+Hesaplama!$O$67*M20+Hesaplama!$P$67*N20)/Hesaplama!$Q$102)&lt;101,100*(Hesaplama!$G$67*E20+Hesaplama!$H$76*F20+Hesaplama!$I$76*G20+Hesaplama!$J$76*H20+Hesaplama!$K$76*I20+Hesaplama!$L$76*J20+Hesaplama!$M$76*K20+Hesaplama!$N$76*L20+Hesaplama!$O$76*M20+Hesaplama!$P$76*N20)/Hesaplama!$Q$102, 100)</f>
        <v>#DIV/0!</v>
      </c>
      <c r="AK20" s="73" t="e">
        <f>IF((100*(Hesaplama!$G$77*E20+Hesaplama!$H$77*F20+Hesaplama!$I$77*G20+Hesaplama!$J$77*H20+Hesaplama!$K$77*I20+Hesaplama!$L$77*J20+Hesaplama!$M$77*K20+Hesaplama!$N$77*L20+Hesaplama!$O$77*M20+Hesaplama!$P$77*N20)/Hesaplama!$Q$103)&lt;101,100*(Hesaplama!$G$77*E20+Hesaplama!$H$77*F20+Hesaplama!$I$77*G20+Hesaplama!$J$77*H20+Hesaplama!$K$77*I20+Hesaplama!$L$77*J20+Hesaplama!$M$77*K20+Hesaplama!$N$77*L20+Hesaplama!$O$77*M20+Hesaplama!$P$77*N20)/Hesaplama!$Q$103, 100)</f>
        <v>#DIV/0!</v>
      </c>
      <c r="AL20" s="73" t="e">
        <f>IF((100*(Hesaplama!$G$78*E20+Hesaplama!$H$78*F20+Hesaplama!$I$78*G20+Hesaplama!$J$78*H20+Hesaplama!$K$78*I20+Hesaplama!$L$78*J20+Hesaplama!$M$78*K20+Hesaplama!$N$78*L20+Hesaplama!$O$78*M20+Hesaplama!$P$78*N20)/Hesaplama!$Q$104)&lt;101,100*(Hesaplama!$G$78*E20+Hesaplama!$H$78*F20+Hesaplama!$I$78*G20+Hesaplama!$J$78*H20+Hesaplama!$K$78*I20+Hesaplama!$L$78*J20+Hesaplama!$M$78*K20+Hesaplama!$N$78*L20+Hesaplama!$O$78*M20+Hesaplama!$P$78*N20)/Hesaplama!$Q$104, 100)</f>
        <v>#DIV/0!</v>
      </c>
      <c r="AM20" s="73" t="e">
        <f>IF((100*(Hesaplama!$G$79*E20+Hesaplama!$H$79*F20+Hesaplama!$I$79*G20+Hesaplama!$J$79*H20+Hesaplama!$K$79*I20+Hesaplama!$L$79*J20+Hesaplama!$M$79*K20+Hesaplama!$N$79*L20+Hesaplama!$O$79*M20+Hesaplama!$P$79*N20)/Hesaplama!$Q$105)&lt;101,100*(Hesaplama!$G$79*E20+Hesaplama!$H$79*F20+Hesaplama!$I$79*G20+Hesaplama!$J$79*H20+Hesaplama!$K$79*I20+Hesaplama!$L$79*J20+Hesaplama!$M$79*K20+Hesaplama!$N$79*L20+Hesaplama!$O$79*M20+Hesaplama!$P$79*N20)/Hesaplama!$Q$105, 100)</f>
        <v>#DIV/0!</v>
      </c>
    </row>
    <row r="21" spans="2:39" ht="16.5" thickTop="1" thickBot="1" x14ac:dyDescent="0.3">
      <c r="B21" s="60">
        <v>10</v>
      </c>
      <c r="C21" s="94"/>
      <c r="D21" s="95"/>
      <c r="E21" s="96"/>
      <c r="F21" s="96"/>
      <c r="G21" s="96"/>
      <c r="H21" s="96"/>
      <c r="I21" s="96"/>
      <c r="J21" s="96"/>
      <c r="K21" s="4"/>
      <c r="L21" s="5"/>
      <c r="M21" s="5"/>
      <c r="N21" s="5"/>
      <c r="O21" s="33">
        <f t="shared" si="0"/>
        <v>0</v>
      </c>
      <c r="P21" s="84"/>
      <c r="Q21" s="71" t="e">
        <f>IF((100*(Hesaplama!G57*E21+Hesaplama!H57*F21+Hesaplama!I57*G21+Hesaplama!J57*H21+Hesaplama!K57*I21+Hesaplama!L57*J21+Hesaplama!M57*K21+Hesaplama!N57*L21+Hesaplama!O57*M21+Hesaplama!P57*N21)/Hesaplama!Q83)&lt;101,100*(Hesaplama!G57*E21+Hesaplama!H57*F21+Hesaplama!I57*G21+Hesaplama!J57*H21+Hesaplama!K57*I21+Hesaplama!L57*J21+Hesaplama!M57*K21+Hesaplama!N57*L21+Hesaplama!O57*M21+Hesaplama!P57*N21)/Hesaplama!Q83, 100)</f>
        <v>#DIV/0!</v>
      </c>
      <c r="R21" s="71" t="e">
        <f>IF((100*(Hesaplama!G58*E21+Hesaplama!H58*F21+Hesaplama!I58*G21+Hesaplama!J58*H21+Hesaplama!K58*I21+Hesaplama!L58*J21+Hesaplama!M58*K21+Hesaplama!N58*L21+Hesaplama!O58*M21+Hesaplama!P58*N21)/Hesaplama!Q84)&lt;101,100*(Hesaplama!G58*E21+Hesaplama!H58*F21+Hesaplama!I58*G21+Hesaplama!J58*H21+Hesaplama!K58*I21+Hesaplama!L58*J21+Hesaplama!M58*K21+Hesaplama!N58*L21+Hesaplama!O58*M21+Hesaplama!P58*N21)/Hesaplama!Q84, 100)</f>
        <v>#DIV/0!</v>
      </c>
      <c r="S21" s="72" t="e">
        <f>IF((100*(Hesaplama!G59*E21+Hesaplama!H59*F21+Hesaplama!I59*G21+Hesaplama!J59*H21+Hesaplama!K59*I21+Hesaplama!L59*J21+Hesaplama!M59*K21+Hesaplama!N59*L21+Hesaplama!O59*M21+Hesaplama!P59*N21)/Hesaplama!Q85)&lt;101,100*(Hesaplama!G59*E21+Hesaplama!H59*F21+Hesaplama!I59*G21+Hesaplama!J59*H21+Hesaplama!K59*I21+Hesaplama!L59*J21+Hesaplama!M59*K21+Hesaplama!N59*L21+Hesaplama!O59*M21+Hesaplama!P59*N21)/Hesaplama!Q85, 100)</f>
        <v>#DIV/0!</v>
      </c>
      <c r="T21" s="73" t="e">
        <f>IF((100*(Hesaplama!G60*E21+Hesaplama!H60*F21+Hesaplama!I60*G21+Hesaplama!J60*H21+Hesaplama!K60*I21+Hesaplama!L60*J21+Hesaplama!M60*K21+Hesaplama!N60*L21+Hesaplama!O60*M21+Hesaplama!P60*N21)/Hesaplama!Q86)&lt;101,100*(Hesaplama!G60*E21+Hesaplama!H60*F21+Hesaplama!I60*G21+Hesaplama!J60*H21+Hesaplama!K60*I21+Hesaplama!L60*J21+Hesaplama!M60*K21+Hesaplama!N60*L21+Hesaplama!O60*M21+Hesaplama!P60*N21)/Hesaplama!Q86, 100)</f>
        <v>#DIV/0!</v>
      </c>
      <c r="U21" s="73" t="e">
        <f>IF((100*(Hesaplama!G61*E21+Hesaplama!H61*F21+Hesaplama!I61*G21+Hesaplama!J61*H21+Hesaplama!K61*I21+Hesaplama!L61*J21+Hesaplama!M61*K21+Hesaplama!N61*L21+Hesaplama!O61*M21+Hesaplama!P61*N21)/Hesaplama!Q87)&lt;101,100*(Hesaplama!G61*E21+Hesaplama!H61*F21+Hesaplama!I61*G21+Hesaplama!J61*H21+Hesaplama!K61*I21+Hesaplama!L61*J21+Hesaplama!M61*K21+Hesaplama!N61*L21+Hesaplama!O61*M21+Hesaplama!P61*N21)/Hesaplama!Q87, 100)</f>
        <v>#DIV/0!</v>
      </c>
      <c r="V21" s="73" t="e">
        <f>IF((100*(Hesaplama!G62*E21+Hesaplama!H62*F21+Hesaplama!I62*G21+Hesaplama!J62*H21+Hesaplama!K62*I21+Hesaplama!L62*J21+Hesaplama!M62*K21+Hesaplama!N62*L21+Hesaplama!O62*M21+Hesaplama!P62*N21)/Hesaplama!Q88)&lt;101,100*(Hesaplama!G62*E21+Hesaplama!H62*F21+Hesaplama!I62*G21+Hesaplama!J62*H21+Hesaplama!K62*I21+Hesaplama!L62*J21+Hesaplama!M62*K21+Hesaplama!N62*L21+Hesaplama!O62*M21+Hesaplama!P62*N21)/Hesaplama!Q88, 100)</f>
        <v>#DIV/0!</v>
      </c>
      <c r="W21" s="73" t="e">
        <f>IF((100*(Hesaplama!G63*E21+Hesaplama!H63*F21+Hesaplama!I63*G21+Hesaplama!J63*H21+Hesaplama!K63*I21+Hesaplama!L63*J21+Hesaplama!M63*K21+Hesaplama!N63*L21+Hesaplama!O63*M21+Hesaplama!P63*N21)/Hesaplama!Q89)&lt;101,100*(Hesaplama!G63*E21+Hesaplama!H63*F21+Hesaplama!I63*G21+Hesaplama!J63*H21+Hesaplama!K63*I21+Hesaplama!L63*J21+Hesaplama!M63*K21+Hesaplama!N63*L21+Hesaplama!O63*M21+Hesaplama!P63*N21)/Hesaplama!Q89, 100)</f>
        <v>#DIV/0!</v>
      </c>
      <c r="X21" s="73" t="e">
        <f>IF((100*(Hesaplama!G64*E21+Hesaplama!H64*F21+Hesaplama!I64*G21+Hesaplama!J64*H21+Hesaplama!K64*I21+Hesaplama!L64*J21+Hesaplama!M64*K21+Hesaplama!N64*L21+Hesaplama!O64*M21+Hesaplama!P64*N21)/Hesaplama!Q90)&lt;101,100*(Hesaplama!G64*E21+Hesaplama!H64*F21+Hesaplama!I64*G21+Hesaplama!J64*H21+Hesaplama!K64*I21+Hesaplama!L64*J21+Hesaplama!M64*K21+Hesaplama!N64*L21+Hesaplama!O64*M21+Hesaplama!P64*N21)/Hesaplama!Q90, 100)</f>
        <v>#DIV/0!</v>
      </c>
      <c r="Y21" s="73" t="e">
        <f>IF((100*(Hesaplama!G65*E21+Hesaplama!H65*F21+Hesaplama!I65*G21+Hesaplama!J65*H21+Hesaplama!K65*I21+Hesaplama!L65*J21+Hesaplama!M65*K21+Hesaplama!N65*L21+Hesaplama!O65*M21+Hesaplama!P65*N21)/Hesaplama!Q91)&lt;101,100*(Hesaplama!G65*E21+Hesaplama!H65*F21+Hesaplama!I65*G21+Hesaplama!J65*H21+Hesaplama!K65*I21+Hesaplama!L65*J21+Hesaplama!M65*K21+Hesaplama!N65*L21+Hesaplama!O65*M21+Hesaplama!P65*N21)/Hesaplama!Q91, 100)</f>
        <v>#DIV/0!</v>
      </c>
      <c r="Z21" s="73" t="e">
        <f>IF((100*(Hesaplama!G66*E21+Hesaplama!H66*F21+Hesaplama!I66*G21+Hesaplama!J66*H21+Hesaplama!K66*I21+Hesaplama!L66*J21+Hesaplama!M66*K21+Hesaplama!N66*L21+Hesaplama!O66*M21+Hesaplama!P66*N21)/Hesaplama!Q92)&lt;101,100*(Hesaplama!G66*E21+Hesaplama!H66*F21+Hesaplama!I66*G21+Hesaplama!J66*H21+Hesaplama!K66*I21+Hesaplama!L66*J21+Hesaplama!M66*K21+Hesaplama!N66*L21+Hesaplama!O66*M21+Hesaplama!P66*N21)/Hesaplama!Q92, 100)</f>
        <v>#DIV/0!</v>
      </c>
      <c r="AA21" s="73" t="e">
        <f>IF((100*(Hesaplama!G67*E21+Hesaplama!H67*F21+Hesaplama!I67*G21+Hesaplama!J67*H21+Hesaplama!K67*I21+Hesaplama!L67*J21+Hesaplama!M67*K21+Hesaplama!N67*L21+Hesaplama!O67*M21+Hesaplama!P67*N21)/Hesaplama!Q93)&lt;101,100*(Hesaplama!G67*E21+Hesaplama!H67*F21+Hesaplama!I67*G21+Hesaplama!J67*H21+Hesaplama!K67*I21+Hesaplama!L67*J21+Hesaplama!M67*K21+Hesaplama!N67*L21+Hesaplama!O67*M21+Hesaplama!P67*N21)/Hesaplama!Q93, 100)</f>
        <v>#DIV/0!</v>
      </c>
      <c r="AB21" s="73" t="e">
        <f>IF((100*(Hesaplama!$G$68*E21+Hesaplama!$H$68*F21+Hesaplama!$I$68*G21+Hesaplama!$J$68*H21+Hesaplama!$K$68*I21+Hesaplama!$L$68*J21+Hesaplama!$M$68*K21+Hesaplama!$N$68*L21+Hesaplama!$O$68*M21+Hesaplama!$P$68*N21)/Hesaplama!$Q$94)&lt;101,100*(Hesaplama!$G$68*E21+Hesaplama!$H$68*F21+Hesaplama!$I$68*G21+Hesaplama!$J$68*H21+Hesaplama!$K$68*I21+Hesaplama!$L$68*J21+Hesaplama!$M$68*K21+Hesaplama!$N$68*L21+Hesaplama!$O$68*M21+Hesaplama!$P$68*N21)/Hesaplama!$Q$94, 100)</f>
        <v>#DIV/0!</v>
      </c>
      <c r="AC21" s="73" t="e">
        <f>IF((100*(Hesaplama!$G$69*E21+Hesaplama!$H$69*F21+Hesaplama!$I$69*G21+Hesaplama!$J$69*H21+Hesaplama!$K$69*I21+Hesaplama!$L$69*J21+Hesaplama!$M$69*K21+Hesaplama!$N$69*L21+Hesaplama!$O$69*M21+Hesaplama!$P$69*N21)/Hesaplama!$Q$95)&lt;101,100*(Hesaplama!$G$69*E21+Hesaplama!$H$69*F21+Hesaplama!$I$69*G21+Hesaplama!$J$69*H21+Hesaplama!$K$69*I21+Hesaplama!$L$69*J21+Hesaplama!$M$69*K21+Hesaplama!$N$69*L21+Hesaplama!$O$69*M21+Hesaplama!$P$69*N21)/Hesaplama!$Q$95, 100)</f>
        <v>#DIV/0!</v>
      </c>
      <c r="AD21" s="73" t="e">
        <f>IF((100*(Hesaplama!$G$70*E21+Hesaplama!$H$70*F21+Hesaplama!$I$70*G21+Hesaplama!$J$70*H21+Hesaplama!$K$70*I21+Hesaplama!$L$70*J21+Hesaplama!$M$70*K21+Hesaplama!$N$70*L21+Hesaplama!$O$70*M21+Hesaplama!$P$70*N21)/Hesaplama!$Q$96)&lt;101,100*(Hesaplama!$G$70*E21+Hesaplama!$H$70*F21+Hesaplama!$I$70*G21+Hesaplama!$J$70*H21+Hesaplama!$K$70*I21+Hesaplama!$L$70*J21+Hesaplama!$M$70*K21+Hesaplama!$N$70*L21+Hesaplama!$O$70*M21+Hesaplama!$P$70*N21)/Hesaplama!$Q$96, 100)</f>
        <v>#DIV/0!</v>
      </c>
      <c r="AE21" s="73" t="e">
        <f>IF((100*(Hesaplama!$G$71*E21+Hesaplama!$H$71*F21+Hesaplama!$I$71*G21+Hesaplama!$J$71*H21+Hesaplama!$K$71*I21+Hesaplama!$L$71*J21+Hesaplama!$M$71*K21+Hesaplama!$N$71*L21+Hesaplama!$O$71*M21+Hesaplama!$P$71*N21)/Hesaplama!$Q$97)&lt;101,100*(Hesaplama!$G$71*E21+Hesaplama!$H$71*F21+Hesaplama!$I$71*G21+Hesaplama!$J$71*H21+Hesaplama!$K$71*I21+Hesaplama!$L$71*J21+Hesaplama!$M$71*K21+Hesaplama!$N$71*L21+Hesaplama!$O$71*M21+Hesaplama!$P$71*N21)/Hesaplama!$Q$97, 100)</f>
        <v>#DIV/0!</v>
      </c>
      <c r="AF21" s="73" t="e">
        <f>IF((100*(Hesaplama!$G$72*E21+Hesaplama!$H$72*F21+Hesaplama!$I$72*G21+Hesaplama!$J$72*H21+Hesaplama!$K$72*I21+Hesaplama!$L$72*J21+Hesaplama!$M$72*K21+Hesaplama!$N$72*L21+Hesaplama!$O$72*M21+Hesaplama!$P$72*N21)/Hesaplama!$Q$98)&lt;101,100*(Hesaplama!$G$72*E21+Hesaplama!$H$72*F21+Hesaplama!$I$72*G21+Hesaplama!$J$72*H21+Hesaplama!$K$72*I21+Hesaplama!$L$72*J21+Hesaplama!$M$72*K21+Hesaplama!$N$72*L21+Hesaplama!$O$72*M21+Hesaplama!$P$72*N21)/Hesaplama!$Q$98, 100)</f>
        <v>#DIV/0!</v>
      </c>
      <c r="AG21" s="73" t="e">
        <f>IF((100*(Hesaplama!$G$73*E21+Hesaplama!$H$73*F21+Hesaplama!$I$73*G21+Hesaplama!$J$73*H21+Hesaplama!$K$73*I21+Hesaplama!$L$73*J21+Hesaplama!$M$73*K21+Hesaplama!$N$73*L21+Hesaplama!$O$73*M21+Hesaplama!$P$73*N21)/Hesaplama!$Q$99)&lt;101,100*(Hesaplama!$G$73*E21+Hesaplama!$H$73*F21+Hesaplama!$I$73*G21+Hesaplama!$J$73*H21+Hesaplama!$K$73*I21+Hesaplama!$L$73*J21+Hesaplama!$M$73*K21+Hesaplama!$N$73*L21+Hesaplama!$O$73*M21+Hesaplama!$P$73*N21)/Hesaplama!$Q$99, 100)</f>
        <v>#DIV/0!</v>
      </c>
      <c r="AH21" s="73" t="e">
        <f>IF((100*(Hesaplama!$G$74*E21+Hesaplama!$H$74*F21+Hesaplama!$I$74*G21+Hesaplama!$J$74*H21+Hesaplama!$K$74*I21+Hesaplama!$L$74*J21+Hesaplama!$M$74*K21+Hesaplama!$N$74*L21+Hesaplama!$O$74*M21+Hesaplama!$P$74*N21)/Hesaplama!$Q$100)&lt;101,100*(Hesaplama!$G$74*E21+Hesaplama!$H$74*F21+Hesaplama!$I$74*G21+Hesaplama!$J$74*H21+Hesaplama!$K$74*I21+Hesaplama!$L$74*J21+Hesaplama!$M$74*K21+Hesaplama!$N$74*L21+Hesaplama!$O$74*M21+Hesaplama!$P$74*N21)/Hesaplama!$Q$100, 100)</f>
        <v>#DIV/0!</v>
      </c>
      <c r="AI21" s="73" t="e">
        <f>IF((100*(Hesaplama!$G$75*E21+Hesaplama!$H$75*F21+Hesaplama!$I$75*G21+Hesaplama!$J$75*H21+Hesaplama!$K$75*I21+Hesaplama!$L$75*J21+Hesaplama!$M$75*K21+Hesaplama!$N$75*L21+Hesaplama!$O$75*M21+Hesaplama!$P$75*N21)/Hesaplama!$Q$9101)&lt;101,100*(Hesaplama!$G$75*E21+Hesaplama!$H$75*F21+Hesaplama!$I$75*G21+Hesaplama!$J$75*H21+Hesaplama!$K$75*I21+Hesaplama!$L$75*J21+Hesaplama!$M$75*K21+Hesaplama!$N$75*L21+Hesaplama!$O$75*M21+Hesaplama!$P$75*N21)/Hesaplama!$Q$101, 100)</f>
        <v>#DIV/0!</v>
      </c>
      <c r="AJ21" s="73" t="e">
        <f>IF((100*(Hesaplama!$G$76*E21+Hesaplama!$H$76*F21+Hesaplama!$I$76*G21+Hesaplama!$J$76*H21+Hesaplama!$K$76*I21+Hesaplama!$L$76*J21+Hesaplama!$M$67*K21+Hesaplama!$N$67*L21+Hesaplama!$O$67*M21+Hesaplama!$P$67*N21)/Hesaplama!$Q$102)&lt;101,100*(Hesaplama!$G$67*E21+Hesaplama!$H$76*F21+Hesaplama!$I$76*G21+Hesaplama!$J$76*H21+Hesaplama!$K$76*I21+Hesaplama!$L$76*J21+Hesaplama!$M$76*K21+Hesaplama!$N$76*L21+Hesaplama!$O$76*M21+Hesaplama!$P$76*N21)/Hesaplama!$Q$102, 100)</f>
        <v>#DIV/0!</v>
      </c>
      <c r="AK21" s="73" t="e">
        <f>IF((100*(Hesaplama!$G$77*E21+Hesaplama!$H$77*F21+Hesaplama!$I$77*G21+Hesaplama!$J$77*H21+Hesaplama!$K$77*I21+Hesaplama!$L$77*J21+Hesaplama!$M$77*K21+Hesaplama!$N$77*L21+Hesaplama!$O$77*M21+Hesaplama!$P$77*N21)/Hesaplama!$Q$103)&lt;101,100*(Hesaplama!$G$77*E21+Hesaplama!$H$77*F21+Hesaplama!$I$77*G21+Hesaplama!$J$77*H21+Hesaplama!$K$77*I21+Hesaplama!$L$77*J21+Hesaplama!$M$77*K21+Hesaplama!$N$77*L21+Hesaplama!$O$77*M21+Hesaplama!$P$77*N21)/Hesaplama!$Q$103, 100)</f>
        <v>#DIV/0!</v>
      </c>
      <c r="AL21" s="73" t="e">
        <f>IF((100*(Hesaplama!$G$78*E21+Hesaplama!$H$78*F21+Hesaplama!$I$78*G21+Hesaplama!$J$78*H21+Hesaplama!$K$78*I21+Hesaplama!$L$78*J21+Hesaplama!$M$78*K21+Hesaplama!$N$78*L21+Hesaplama!$O$78*M21+Hesaplama!$P$78*N21)/Hesaplama!$Q$104)&lt;101,100*(Hesaplama!$G$78*E21+Hesaplama!$H$78*F21+Hesaplama!$I$78*G21+Hesaplama!$J$78*H21+Hesaplama!$K$78*I21+Hesaplama!$L$78*J21+Hesaplama!$M$78*K21+Hesaplama!$N$78*L21+Hesaplama!$O$78*M21+Hesaplama!$P$78*N21)/Hesaplama!$Q$104, 100)</f>
        <v>#DIV/0!</v>
      </c>
      <c r="AM21" s="73" t="e">
        <f>IF((100*(Hesaplama!$G$79*E21+Hesaplama!$H$79*F21+Hesaplama!$I$79*G21+Hesaplama!$J$79*H21+Hesaplama!$K$79*I21+Hesaplama!$L$79*J21+Hesaplama!$M$79*K21+Hesaplama!$N$79*L21+Hesaplama!$O$79*M21+Hesaplama!$P$79*N21)/Hesaplama!$Q$105)&lt;101,100*(Hesaplama!$G$79*E21+Hesaplama!$H$79*F21+Hesaplama!$I$79*G21+Hesaplama!$J$79*H21+Hesaplama!$K$79*I21+Hesaplama!$L$79*J21+Hesaplama!$M$79*K21+Hesaplama!$N$79*L21+Hesaplama!$O$79*M21+Hesaplama!$P$79*N21)/Hesaplama!$Q$105, 100)</f>
        <v>#DIV/0!</v>
      </c>
    </row>
    <row r="22" spans="2:39" ht="16.5" thickTop="1" thickBot="1" x14ac:dyDescent="0.3">
      <c r="B22" s="60">
        <v>11</v>
      </c>
      <c r="C22" s="94"/>
      <c r="D22" s="95"/>
      <c r="E22" s="96"/>
      <c r="F22" s="96"/>
      <c r="G22" s="96"/>
      <c r="H22" s="96"/>
      <c r="I22" s="96"/>
      <c r="J22" s="96"/>
      <c r="K22" s="4"/>
      <c r="L22" s="5"/>
      <c r="M22" s="5"/>
      <c r="N22" s="5"/>
      <c r="O22" s="33">
        <f t="shared" si="0"/>
        <v>0</v>
      </c>
      <c r="P22" s="84"/>
      <c r="Q22" s="71" t="e">
        <f>IF((100*(Hesaplama!G57*E22+Hesaplama!H57*F22+Hesaplama!I57*G22+Hesaplama!J57*H22+Hesaplama!K57*I22+Hesaplama!L57*J22+Hesaplama!M57*K22+Hesaplama!N57*L22+Hesaplama!O57*M22+Hesaplama!P57*N22)/Hesaplama!Q83)&lt;101,100*(Hesaplama!G57*E22+Hesaplama!H57*F22+Hesaplama!I57*G22+Hesaplama!J57*H22+Hesaplama!K57*I22+Hesaplama!L57*J22+Hesaplama!M57*K22+Hesaplama!N57*L22+Hesaplama!O57*M22+Hesaplama!P57*N22)/Hesaplama!Q83, 100)</f>
        <v>#DIV/0!</v>
      </c>
      <c r="R22" s="71" t="e">
        <f>IF((100*(Hesaplama!G58*E22+Hesaplama!H58*F22+Hesaplama!I58*G22+Hesaplama!J58*H22+Hesaplama!K58*I22+Hesaplama!L58*J22+Hesaplama!M58*K22+Hesaplama!N58*L22+Hesaplama!O58*M22+Hesaplama!P58*N22)/Hesaplama!Q84)&lt;101,100*(Hesaplama!G58*E22+Hesaplama!H58*F22+Hesaplama!I58*G22+Hesaplama!J58*H22+Hesaplama!K58*I22+Hesaplama!L58*J22+Hesaplama!M58*K22+Hesaplama!N58*L22+Hesaplama!O58*M22+Hesaplama!P58*N22)/Hesaplama!Q84, 100)</f>
        <v>#DIV/0!</v>
      </c>
      <c r="S22" s="72" t="e">
        <f>IF((100*(Hesaplama!G59*E22+Hesaplama!H59*F22+Hesaplama!I59*G22+Hesaplama!J59*H22+Hesaplama!K59*I22+Hesaplama!L59*J22+Hesaplama!M59*K22+Hesaplama!N59*L22+Hesaplama!O59*M22+Hesaplama!P59*N22)/Hesaplama!Q85)&lt;101,100*(Hesaplama!G59*E22+Hesaplama!H59*F22+Hesaplama!I59*G22+Hesaplama!J59*H22+Hesaplama!K59*I22+Hesaplama!L59*J22+Hesaplama!M59*K22+Hesaplama!N59*L22+Hesaplama!O59*M22+Hesaplama!P59*N22)/Hesaplama!Q85, 100)</f>
        <v>#DIV/0!</v>
      </c>
      <c r="T22" s="73" t="e">
        <f>IF((100*(Hesaplama!G60*E22+Hesaplama!H60*F22+Hesaplama!I60*G22+Hesaplama!J60*H22+Hesaplama!K60*I22+Hesaplama!L60*J22+Hesaplama!M60*K22+Hesaplama!N60*L22+Hesaplama!O60*M22+Hesaplama!P60*N22)/Hesaplama!Q86)&lt;101,100*(Hesaplama!G60*E22+Hesaplama!H60*F22+Hesaplama!I60*G22+Hesaplama!J60*H22+Hesaplama!K60*I22+Hesaplama!L60*J22+Hesaplama!M60*K22+Hesaplama!N60*L22+Hesaplama!O60*M22+Hesaplama!P60*N22)/Hesaplama!Q86, 100)</f>
        <v>#DIV/0!</v>
      </c>
      <c r="U22" s="73" t="e">
        <f>IF((100*(Hesaplama!G61*E22+Hesaplama!H61*F22+Hesaplama!I61*G22+Hesaplama!J61*H22+Hesaplama!K61*I22+Hesaplama!L61*J22+Hesaplama!M61*K22+Hesaplama!N61*L22+Hesaplama!O61*M22+Hesaplama!P61*N22)/Hesaplama!Q87)&lt;101,100*(Hesaplama!G61*E22+Hesaplama!H61*F22+Hesaplama!I61*G22+Hesaplama!J61*H22+Hesaplama!K61*I22+Hesaplama!L61*J22+Hesaplama!M61*K22+Hesaplama!N61*L22+Hesaplama!O61*M22+Hesaplama!P61*N22)/Hesaplama!Q87, 100)</f>
        <v>#DIV/0!</v>
      </c>
      <c r="V22" s="73" t="e">
        <f>IF((100*(Hesaplama!G62*E22+Hesaplama!H62*F22+Hesaplama!I62*G22+Hesaplama!J62*H22+Hesaplama!K62*I22+Hesaplama!L62*J22+Hesaplama!M62*K22+Hesaplama!N62*L22+Hesaplama!O62*M22+Hesaplama!P62*N22)/Hesaplama!Q88)&lt;101,100*(Hesaplama!G62*E22+Hesaplama!H62*F22+Hesaplama!I62*G22+Hesaplama!J62*H22+Hesaplama!K62*I22+Hesaplama!L62*J22+Hesaplama!M62*K22+Hesaplama!N62*L22+Hesaplama!O62*M22+Hesaplama!P62*N22)/Hesaplama!Q88, 100)</f>
        <v>#DIV/0!</v>
      </c>
      <c r="W22" s="73" t="e">
        <f>IF((100*(Hesaplama!G63*E22+Hesaplama!H63*F22+Hesaplama!I63*G22+Hesaplama!J63*H22+Hesaplama!K63*I22+Hesaplama!L63*J22+Hesaplama!M63*K22+Hesaplama!N63*L22+Hesaplama!O63*M22+Hesaplama!P63*N22)/Hesaplama!Q89)&lt;101,100*(Hesaplama!G63*E22+Hesaplama!H63*F22+Hesaplama!I63*G22+Hesaplama!J63*H22+Hesaplama!K63*I22+Hesaplama!L63*J22+Hesaplama!M63*K22+Hesaplama!N63*L22+Hesaplama!O63*M22+Hesaplama!P63*N22)/Hesaplama!Q89, 100)</f>
        <v>#DIV/0!</v>
      </c>
      <c r="X22" s="73" t="e">
        <f>IF((100*(Hesaplama!G64*E22+Hesaplama!H64*F22+Hesaplama!I64*G22+Hesaplama!J64*H22+Hesaplama!K64*I22+Hesaplama!L64*J22+Hesaplama!M64*K22+Hesaplama!N64*L22+Hesaplama!O64*M22+Hesaplama!P64*N22)/Hesaplama!Q90)&lt;101,100*(Hesaplama!G64*E22+Hesaplama!H64*F22+Hesaplama!I64*G22+Hesaplama!J64*H22+Hesaplama!K64*I22+Hesaplama!L64*J22+Hesaplama!M64*K22+Hesaplama!N64*L22+Hesaplama!O64*M22+Hesaplama!P64*N22)/Hesaplama!Q90, 100)</f>
        <v>#DIV/0!</v>
      </c>
      <c r="Y22" s="73" t="e">
        <f>IF((100*(Hesaplama!G65*E22+Hesaplama!H65*F22+Hesaplama!I65*G22+Hesaplama!J65*H22+Hesaplama!K65*I22+Hesaplama!L65*J22+Hesaplama!M65*K22+Hesaplama!N65*L22+Hesaplama!O65*M22+Hesaplama!P65*N22)/Hesaplama!Q91)&lt;101,100*(Hesaplama!G65*E22+Hesaplama!H65*F22+Hesaplama!I65*G22+Hesaplama!J65*H22+Hesaplama!K65*I22+Hesaplama!L65*J22+Hesaplama!M65*K22+Hesaplama!N65*L22+Hesaplama!O65*M22+Hesaplama!P65*N22)/Hesaplama!Q91, 100)</f>
        <v>#DIV/0!</v>
      </c>
      <c r="Z22" s="73" t="e">
        <f>IF((100*(Hesaplama!G66*E22+Hesaplama!H66*F22+Hesaplama!I66*G22+Hesaplama!J66*H22+Hesaplama!K66*I22+Hesaplama!L66*J22+Hesaplama!M66*K22+Hesaplama!N66*L22+Hesaplama!O66*M22+Hesaplama!P66*N22)/Hesaplama!Q92)&lt;101,100*(Hesaplama!G66*E22+Hesaplama!H66*F22+Hesaplama!I66*G22+Hesaplama!J66*H22+Hesaplama!K66*I22+Hesaplama!L66*J22+Hesaplama!M66*K22+Hesaplama!N66*L22+Hesaplama!O66*M22+Hesaplama!P66*N22)/Hesaplama!Q92, 100)</f>
        <v>#DIV/0!</v>
      </c>
      <c r="AA22" s="73" t="e">
        <f>IF((100*(Hesaplama!G67*E22+Hesaplama!H67*F22+Hesaplama!I67*G22+Hesaplama!J67*H22+Hesaplama!K67*I22+Hesaplama!L67*J22+Hesaplama!M67*K22+Hesaplama!N67*L22+Hesaplama!O67*M22+Hesaplama!P67*N22)/Hesaplama!Q93)&lt;101,100*(Hesaplama!G67*E22+Hesaplama!H67*F22+Hesaplama!I67*G22+Hesaplama!J67*H22+Hesaplama!K67*I22+Hesaplama!L67*J22+Hesaplama!M67*K22+Hesaplama!N67*L22+Hesaplama!O67*M22+Hesaplama!P67*N22)/Hesaplama!Q93, 100)</f>
        <v>#DIV/0!</v>
      </c>
      <c r="AB22" s="73" t="e">
        <f>IF((100*(Hesaplama!$G$68*E22+Hesaplama!$H$68*F22+Hesaplama!$I$68*G22+Hesaplama!$J$68*H22+Hesaplama!$K$68*I22+Hesaplama!$L$68*J22+Hesaplama!$M$68*K22+Hesaplama!$N$68*L22+Hesaplama!$O$68*M22+Hesaplama!$P$68*N22)/Hesaplama!$Q$94)&lt;101,100*(Hesaplama!$G$68*E22+Hesaplama!$H$68*F22+Hesaplama!$I$68*G22+Hesaplama!$J$68*H22+Hesaplama!$K$68*I22+Hesaplama!$L$68*J22+Hesaplama!$M$68*K22+Hesaplama!$N$68*L22+Hesaplama!$O$68*M22+Hesaplama!$P$68*N22)/Hesaplama!$Q$94, 100)</f>
        <v>#DIV/0!</v>
      </c>
      <c r="AC22" s="73" t="e">
        <f>IF((100*(Hesaplama!$G$69*E22+Hesaplama!$H$69*F22+Hesaplama!$I$69*G22+Hesaplama!$J$69*H22+Hesaplama!$K$69*I22+Hesaplama!$L$69*J22+Hesaplama!$M$69*K22+Hesaplama!$N$69*L22+Hesaplama!$O$69*M22+Hesaplama!$P$69*N22)/Hesaplama!$Q$95)&lt;101,100*(Hesaplama!$G$69*E22+Hesaplama!$H$69*F22+Hesaplama!$I$69*G22+Hesaplama!$J$69*H22+Hesaplama!$K$69*I22+Hesaplama!$L$69*J22+Hesaplama!$M$69*K22+Hesaplama!$N$69*L22+Hesaplama!$O$69*M22+Hesaplama!$P$69*N22)/Hesaplama!$Q$95, 100)</f>
        <v>#DIV/0!</v>
      </c>
      <c r="AD22" s="73" t="e">
        <f>IF((100*(Hesaplama!$G$70*E22+Hesaplama!$H$70*F22+Hesaplama!$I$70*G22+Hesaplama!$J$70*H22+Hesaplama!$K$70*I22+Hesaplama!$L$70*J22+Hesaplama!$M$70*K22+Hesaplama!$N$70*L22+Hesaplama!$O$70*M22+Hesaplama!$P$70*N22)/Hesaplama!$Q$96)&lt;101,100*(Hesaplama!$G$70*E22+Hesaplama!$H$70*F22+Hesaplama!$I$70*G22+Hesaplama!$J$70*H22+Hesaplama!$K$70*I22+Hesaplama!$L$70*J22+Hesaplama!$M$70*K22+Hesaplama!$N$70*L22+Hesaplama!$O$70*M22+Hesaplama!$P$70*N22)/Hesaplama!$Q$96, 100)</f>
        <v>#DIV/0!</v>
      </c>
      <c r="AE22" s="73" t="e">
        <f>IF((100*(Hesaplama!$G$71*E22+Hesaplama!$H$71*F22+Hesaplama!$I$71*G22+Hesaplama!$J$71*H22+Hesaplama!$K$71*I22+Hesaplama!$L$71*J22+Hesaplama!$M$71*K22+Hesaplama!$N$71*L22+Hesaplama!$O$71*M22+Hesaplama!$P$71*N22)/Hesaplama!$Q$97)&lt;101,100*(Hesaplama!$G$71*E22+Hesaplama!$H$71*F22+Hesaplama!$I$71*G22+Hesaplama!$J$71*H22+Hesaplama!$K$71*I22+Hesaplama!$L$71*J22+Hesaplama!$M$71*K22+Hesaplama!$N$71*L22+Hesaplama!$O$71*M22+Hesaplama!$P$71*N22)/Hesaplama!$Q$97, 100)</f>
        <v>#DIV/0!</v>
      </c>
      <c r="AF22" s="73" t="e">
        <f>IF((100*(Hesaplama!$G$72*E22+Hesaplama!$H$72*F22+Hesaplama!$I$72*G22+Hesaplama!$J$72*H22+Hesaplama!$K$72*I22+Hesaplama!$L$72*J22+Hesaplama!$M$72*K22+Hesaplama!$N$72*L22+Hesaplama!$O$72*M22+Hesaplama!$P$72*N22)/Hesaplama!$Q$98)&lt;101,100*(Hesaplama!$G$72*E22+Hesaplama!$H$72*F22+Hesaplama!$I$72*G22+Hesaplama!$J$72*H22+Hesaplama!$K$72*I22+Hesaplama!$L$72*J22+Hesaplama!$M$72*K22+Hesaplama!$N$72*L22+Hesaplama!$O$72*M22+Hesaplama!$P$72*N22)/Hesaplama!$Q$98, 100)</f>
        <v>#DIV/0!</v>
      </c>
      <c r="AG22" s="73" t="e">
        <f>IF((100*(Hesaplama!$G$73*E22+Hesaplama!$H$73*F22+Hesaplama!$I$73*G22+Hesaplama!$J$73*H22+Hesaplama!$K$73*I22+Hesaplama!$L$73*J22+Hesaplama!$M$73*K22+Hesaplama!$N$73*L22+Hesaplama!$O$73*M22+Hesaplama!$P$73*N22)/Hesaplama!$Q$99)&lt;101,100*(Hesaplama!$G$73*E22+Hesaplama!$H$73*F22+Hesaplama!$I$73*G22+Hesaplama!$J$73*H22+Hesaplama!$K$73*I22+Hesaplama!$L$73*J22+Hesaplama!$M$73*K22+Hesaplama!$N$73*L22+Hesaplama!$O$73*M22+Hesaplama!$P$73*N22)/Hesaplama!$Q$99, 100)</f>
        <v>#DIV/0!</v>
      </c>
      <c r="AH22" s="73" t="e">
        <f>IF((100*(Hesaplama!$G$74*E22+Hesaplama!$H$74*F22+Hesaplama!$I$74*G22+Hesaplama!$J$74*H22+Hesaplama!$K$74*I22+Hesaplama!$L$74*J22+Hesaplama!$M$74*K22+Hesaplama!$N$74*L22+Hesaplama!$O$74*M22+Hesaplama!$P$74*N22)/Hesaplama!$Q$100)&lt;101,100*(Hesaplama!$G$74*E22+Hesaplama!$H$74*F22+Hesaplama!$I$74*G22+Hesaplama!$J$74*H22+Hesaplama!$K$74*I22+Hesaplama!$L$74*J22+Hesaplama!$M$74*K22+Hesaplama!$N$74*L22+Hesaplama!$O$74*M22+Hesaplama!$P$74*N22)/Hesaplama!$Q$100, 100)</f>
        <v>#DIV/0!</v>
      </c>
      <c r="AI22" s="73" t="e">
        <f>IF((100*(Hesaplama!$G$75*E22+Hesaplama!$H$75*F22+Hesaplama!$I$75*G22+Hesaplama!$J$75*H22+Hesaplama!$K$75*I22+Hesaplama!$L$75*J22+Hesaplama!$M$75*K22+Hesaplama!$N$75*L22+Hesaplama!$O$75*M22+Hesaplama!$P$75*N22)/Hesaplama!$Q$9101)&lt;101,100*(Hesaplama!$G$75*E22+Hesaplama!$H$75*F22+Hesaplama!$I$75*G22+Hesaplama!$J$75*H22+Hesaplama!$K$75*I22+Hesaplama!$L$75*J22+Hesaplama!$M$75*K22+Hesaplama!$N$75*L22+Hesaplama!$O$75*M22+Hesaplama!$P$75*N22)/Hesaplama!$Q$101, 100)</f>
        <v>#DIV/0!</v>
      </c>
      <c r="AJ22" s="73" t="e">
        <f>IF((100*(Hesaplama!$G$76*E22+Hesaplama!$H$76*F22+Hesaplama!$I$76*G22+Hesaplama!$J$76*H22+Hesaplama!$K$76*I22+Hesaplama!$L$76*J22+Hesaplama!$M$67*K22+Hesaplama!$N$67*L22+Hesaplama!$O$67*M22+Hesaplama!$P$67*N22)/Hesaplama!$Q$102)&lt;101,100*(Hesaplama!$G$67*E22+Hesaplama!$H$76*F22+Hesaplama!$I$76*G22+Hesaplama!$J$76*H22+Hesaplama!$K$76*I22+Hesaplama!$L$76*J22+Hesaplama!$M$76*K22+Hesaplama!$N$76*L22+Hesaplama!$O$76*M22+Hesaplama!$P$76*N22)/Hesaplama!$Q$102, 100)</f>
        <v>#DIV/0!</v>
      </c>
      <c r="AK22" s="73" t="e">
        <f>IF((100*(Hesaplama!$G$77*E22+Hesaplama!$H$77*F22+Hesaplama!$I$77*G22+Hesaplama!$J$77*H22+Hesaplama!$K$77*I22+Hesaplama!$L$77*J22+Hesaplama!$M$77*K22+Hesaplama!$N$77*L22+Hesaplama!$O$77*M22+Hesaplama!$P$77*N22)/Hesaplama!$Q$103)&lt;101,100*(Hesaplama!$G$77*E22+Hesaplama!$H$77*F22+Hesaplama!$I$77*G22+Hesaplama!$J$77*H22+Hesaplama!$K$77*I22+Hesaplama!$L$77*J22+Hesaplama!$M$77*K22+Hesaplama!$N$77*L22+Hesaplama!$O$77*M22+Hesaplama!$P$77*N22)/Hesaplama!$Q$103, 100)</f>
        <v>#DIV/0!</v>
      </c>
      <c r="AL22" s="73" t="e">
        <f>IF((100*(Hesaplama!$G$78*E22+Hesaplama!$H$78*F22+Hesaplama!$I$78*G22+Hesaplama!$J$78*H22+Hesaplama!$K$78*I22+Hesaplama!$L$78*J22+Hesaplama!$M$78*K22+Hesaplama!$N$78*L22+Hesaplama!$O$78*M22+Hesaplama!$P$78*N22)/Hesaplama!$Q$104)&lt;101,100*(Hesaplama!$G$78*E22+Hesaplama!$H$78*F22+Hesaplama!$I$78*G22+Hesaplama!$J$78*H22+Hesaplama!$K$78*I22+Hesaplama!$L$78*J22+Hesaplama!$M$78*K22+Hesaplama!$N$78*L22+Hesaplama!$O$78*M22+Hesaplama!$P$78*N22)/Hesaplama!$Q$104, 100)</f>
        <v>#DIV/0!</v>
      </c>
      <c r="AM22" s="73" t="e">
        <f>IF((100*(Hesaplama!$G$79*E22+Hesaplama!$H$79*F22+Hesaplama!$I$79*G22+Hesaplama!$J$79*H22+Hesaplama!$K$79*I22+Hesaplama!$L$79*J22+Hesaplama!$M$79*K22+Hesaplama!$N$79*L22+Hesaplama!$O$79*M22+Hesaplama!$P$79*N22)/Hesaplama!$Q$105)&lt;101,100*(Hesaplama!$G$79*E22+Hesaplama!$H$79*F22+Hesaplama!$I$79*G22+Hesaplama!$J$79*H22+Hesaplama!$K$79*I22+Hesaplama!$L$79*J22+Hesaplama!$M$79*K22+Hesaplama!$N$79*L22+Hesaplama!$O$79*M22+Hesaplama!$P$79*N22)/Hesaplama!$Q$105, 100)</f>
        <v>#DIV/0!</v>
      </c>
    </row>
    <row r="23" spans="2:39" ht="16.5" thickTop="1" thickBot="1" x14ac:dyDescent="0.3">
      <c r="B23" s="60">
        <v>12</v>
      </c>
      <c r="C23" s="94"/>
      <c r="D23" s="95"/>
      <c r="E23" s="96"/>
      <c r="F23" s="96"/>
      <c r="G23" s="96"/>
      <c r="H23" s="96"/>
      <c r="I23" s="96"/>
      <c r="J23" s="96"/>
      <c r="K23" s="4"/>
      <c r="L23" s="5"/>
      <c r="M23" s="5"/>
      <c r="N23" s="5"/>
      <c r="O23" s="33">
        <f t="shared" si="0"/>
        <v>0</v>
      </c>
      <c r="P23" s="84"/>
      <c r="Q23" s="71" t="e">
        <f>IF((100*(Hesaplama!G57*E23+Hesaplama!H57*F23+Hesaplama!I57*G23+Hesaplama!J57*H23+Hesaplama!K57*I23+Hesaplama!L57*J23+Hesaplama!M57*K23+Hesaplama!N57*L23+Hesaplama!O57*M23+Hesaplama!P57*N23)/Hesaplama!Q83)&lt;101,100*(Hesaplama!G57*E23+Hesaplama!H57*F23+Hesaplama!I57*G23+Hesaplama!J57*H23+Hesaplama!K57*I23+Hesaplama!L57*J23+Hesaplama!M57*K23+Hesaplama!N57*L23+Hesaplama!O57*M23+Hesaplama!P57*N23)/Hesaplama!Q83, 100)</f>
        <v>#DIV/0!</v>
      </c>
      <c r="R23" s="71" t="e">
        <f>IF((100*(Hesaplama!G58*E23+Hesaplama!H58*F23+Hesaplama!I58*G23+Hesaplama!J58*H23+Hesaplama!K58*I23+Hesaplama!L58*J23+Hesaplama!M58*K23+Hesaplama!N58*L23+Hesaplama!O58*M23+Hesaplama!P58*N23)/Hesaplama!Q84)&lt;101,100*(Hesaplama!G58*E23+Hesaplama!H58*F23+Hesaplama!I58*G23+Hesaplama!J58*H23+Hesaplama!K58*I23+Hesaplama!L58*J23+Hesaplama!M58*K23+Hesaplama!N58*L23+Hesaplama!O58*M23+Hesaplama!P58*N23)/Hesaplama!Q84, 100)</f>
        <v>#DIV/0!</v>
      </c>
      <c r="S23" s="72" t="e">
        <f>IF((100*(Hesaplama!G59*E23+Hesaplama!H59*F23+Hesaplama!I59*G23+Hesaplama!J59*H23+Hesaplama!K59*I23+Hesaplama!L59*J23+Hesaplama!M59*K23+Hesaplama!N59*L23+Hesaplama!O59*M23+Hesaplama!P59*N23)/Hesaplama!Q85)&lt;101,100*(Hesaplama!G59*E23+Hesaplama!H59*F23+Hesaplama!I59*G23+Hesaplama!J59*H23+Hesaplama!K59*I23+Hesaplama!L59*J23+Hesaplama!M59*K23+Hesaplama!N59*L23+Hesaplama!O59*M23+Hesaplama!P59*N23)/Hesaplama!Q85, 100)</f>
        <v>#DIV/0!</v>
      </c>
      <c r="T23" s="73" t="e">
        <f>IF((100*(Hesaplama!G60*E23+Hesaplama!H60*F23+Hesaplama!I60*G23+Hesaplama!J60*H23+Hesaplama!K60*I23+Hesaplama!L60*J23+Hesaplama!M60*K23+Hesaplama!N60*L23+Hesaplama!O60*M23+Hesaplama!P60*N23)/Hesaplama!Q86)&lt;101,100*(Hesaplama!G60*E23+Hesaplama!H60*F23+Hesaplama!I60*G23+Hesaplama!J60*H23+Hesaplama!K60*I23+Hesaplama!L60*J23+Hesaplama!M60*K23+Hesaplama!N60*L23+Hesaplama!O60*M23+Hesaplama!P60*N23)/Hesaplama!Q86, 100)</f>
        <v>#DIV/0!</v>
      </c>
      <c r="U23" s="73" t="e">
        <f>IF((100*(Hesaplama!G61*E23+Hesaplama!H61*F23+Hesaplama!I61*G23+Hesaplama!J61*H23+Hesaplama!K61*I23+Hesaplama!L61*J23+Hesaplama!M61*K23+Hesaplama!N61*L23+Hesaplama!O61*M23+Hesaplama!P61*N23)/Hesaplama!Q87)&lt;101,100*(Hesaplama!G61*E23+Hesaplama!H61*F23+Hesaplama!I61*G23+Hesaplama!J61*H23+Hesaplama!K61*I23+Hesaplama!L61*J23+Hesaplama!M61*K23+Hesaplama!N61*L23+Hesaplama!O61*M23+Hesaplama!P61*N23)/Hesaplama!Q87, 100)</f>
        <v>#DIV/0!</v>
      </c>
      <c r="V23" s="73" t="e">
        <f>IF((100*(Hesaplama!G62*E23+Hesaplama!H62*F23+Hesaplama!I62*G23+Hesaplama!J62*H23+Hesaplama!K62*I23+Hesaplama!L62*J23+Hesaplama!M62*K23+Hesaplama!N62*L23+Hesaplama!O62*M23+Hesaplama!P62*N23)/Hesaplama!Q88)&lt;101,100*(Hesaplama!G62*E23+Hesaplama!H62*F23+Hesaplama!I62*G23+Hesaplama!J62*H23+Hesaplama!K62*I23+Hesaplama!L62*J23+Hesaplama!M62*K23+Hesaplama!N62*L23+Hesaplama!O62*M23+Hesaplama!P62*N23)/Hesaplama!Q88, 100)</f>
        <v>#DIV/0!</v>
      </c>
      <c r="W23" s="73" t="e">
        <f>IF((100*(Hesaplama!G63*E23+Hesaplama!H63*F23+Hesaplama!I63*G23+Hesaplama!J63*H23+Hesaplama!K63*I23+Hesaplama!L63*J23+Hesaplama!M63*K23+Hesaplama!N63*L23+Hesaplama!O63*M23+Hesaplama!P63*N23)/Hesaplama!Q89)&lt;101,100*(Hesaplama!G63*E23+Hesaplama!H63*F23+Hesaplama!I63*G23+Hesaplama!J63*H23+Hesaplama!K63*I23+Hesaplama!L63*J23+Hesaplama!M63*K23+Hesaplama!N63*L23+Hesaplama!O63*M23+Hesaplama!P63*N23)/Hesaplama!Q89, 100)</f>
        <v>#DIV/0!</v>
      </c>
      <c r="X23" s="73" t="e">
        <f>IF((100*(Hesaplama!G64*E23+Hesaplama!H64*F23+Hesaplama!I64*G23+Hesaplama!J64*H23+Hesaplama!K64*I23+Hesaplama!L64*J23+Hesaplama!M64*K23+Hesaplama!N64*L23+Hesaplama!O64*M23+Hesaplama!P64*N23)/Hesaplama!Q90)&lt;101,100*(Hesaplama!G64*E23+Hesaplama!H64*F23+Hesaplama!I64*G23+Hesaplama!J64*H23+Hesaplama!K64*I23+Hesaplama!L64*J23+Hesaplama!M64*K23+Hesaplama!N64*L23+Hesaplama!O64*M23+Hesaplama!P64*N23)/Hesaplama!Q90, 100)</f>
        <v>#DIV/0!</v>
      </c>
      <c r="Y23" s="73" t="e">
        <f>IF((100*(Hesaplama!G65*E23+Hesaplama!H65*F23+Hesaplama!I65*G23+Hesaplama!J65*H23+Hesaplama!K65*I23+Hesaplama!L65*J23+Hesaplama!M65*K23+Hesaplama!N65*L23+Hesaplama!O65*M23+Hesaplama!P65*N23)/Hesaplama!Q91)&lt;101,100*(Hesaplama!G65*E23+Hesaplama!H65*F23+Hesaplama!I65*G23+Hesaplama!J65*H23+Hesaplama!K65*I23+Hesaplama!L65*J23+Hesaplama!M65*K23+Hesaplama!N65*L23+Hesaplama!O65*M23+Hesaplama!P65*N23)/Hesaplama!Q91, 100)</f>
        <v>#DIV/0!</v>
      </c>
      <c r="Z23" s="73" t="e">
        <f>IF((100*(Hesaplama!G66*E23+Hesaplama!H66*F23+Hesaplama!I66*G23+Hesaplama!J66*H23+Hesaplama!K66*I23+Hesaplama!L66*J23+Hesaplama!M66*K23+Hesaplama!N66*L23+Hesaplama!O66*M23+Hesaplama!P66*N23)/Hesaplama!Q92)&lt;101,100*(Hesaplama!G66*E23+Hesaplama!H66*F23+Hesaplama!I66*G23+Hesaplama!J66*H23+Hesaplama!K66*I23+Hesaplama!L66*J23+Hesaplama!M66*K23+Hesaplama!N66*L23+Hesaplama!O66*M23+Hesaplama!P66*N23)/Hesaplama!Q92, 100)</f>
        <v>#DIV/0!</v>
      </c>
      <c r="AA23" s="73" t="e">
        <f>IF((100*(Hesaplama!G67*E23+Hesaplama!H67*F23+Hesaplama!I67*G23+Hesaplama!J67*H23+Hesaplama!K67*I23+Hesaplama!L67*J23+Hesaplama!M67*K23+Hesaplama!N67*L23+Hesaplama!O67*M23+Hesaplama!P67*N23)/Hesaplama!Q93)&lt;101,100*(Hesaplama!G67*E23+Hesaplama!H67*F23+Hesaplama!I67*G23+Hesaplama!J67*H23+Hesaplama!K67*I23+Hesaplama!L67*J23+Hesaplama!M67*K23+Hesaplama!N67*L23+Hesaplama!O67*M23+Hesaplama!P67*N23)/Hesaplama!Q93, 100)</f>
        <v>#DIV/0!</v>
      </c>
      <c r="AB23" s="73" t="e">
        <f>IF((100*(Hesaplama!$G$68*E23+Hesaplama!$H$68*F23+Hesaplama!$I$68*G23+Hesaplama!$J$68*H23+Hesaplama!$K$68*I23+Hesaplama!$L$68*J23+Hesaplama!$M$68*K23+Hesaplama!$N$68*L23+Hesaplama!$O$68*M23+Hesaplama!$P$68*N23)/Hesaplama!$Q$94)&lt;101,100*(Hesaplama!$G$68*E23+Hesaplama!$H$68*F23+Hesaplama!$I$68*G23+Hesaplama!$J$68*H23+Hesaplama!$K$68*I23+Hesaplama!$L$68*J23+Hesaplama!$M$68*K23+Hesaplama!$N$68*L23+Hesaplama!$O$68*M23+Hesaplama!$P$68*N23)/Hesaplama!$Q$94, 100)</f>
        <v>#DIV/0!</v>
      </c>
      <c r="AC23" s="73" t="e">
        <f>IF((100*(Hesaplama!$G$69*E23+Hesaplama!$H$69*F23+Hesaplama!$I$69*G23+Hesaplama!$J$69*H23+Hesaplama!$K$69*I23+Hesaplama!$L$69*J23+Hesaplama!$M$69*K23+Hesaplama!$N$69*L23+Hesaplama!$O$69*M23+Hesaplama!$P$69*N23)/Hesaplama!$Q$95)&lt;101,100*(Hesaplama!$G$69*E23+Hesaplama!$H$69*F23+Hesaplama!$I$69*G23+Hesaplama!$J$69*H23+Hesaplama!$K$69*I23+Hesaplama!$L$69*J23+Hesaplama!$M$69*K23+Hesaplama!$N$69*L23+Hesaplama!$O$69*M23+Hesaplama!$P$69*N23)/Hesaplama!$Q$95, 100)</f>
        <v>#DIV/0!</v>
      </c>
      <c r="AD23" s="73" t="e">
        <f>IF((100*(Hesaplama!$G$70*E23+Hesaplama!$H$70*F23+Hesaplama!$I$70*G23+Hesaplama!$J$70*H23+Hesaplama!$K$70*I23+Hesaplama!$L$70*J23+Hesaplama!$M$70*K23+Hesaplama!$N$70*L23+Hesaplama!$O$70*M23+Hesaplama!$P$70*N23)/Hesaplama!$Q$96)&lt;101,100*(Hesaplama!$G$70*E23+Hesaplama!$H$70*F23+Hesaplama!$I$70*G23+Hesaplama!$J$70*H23+Hesaplama!$K$70*I23+Hesaplama!$L$70*J23+Hesaplama!$M$70*K23+Hesaplama!$N$70*L23+Hesaplama!$O$70*M23+Hesaplama!$P$70*N23)/Hesaplama!$Q$96, 100)</f>
        <v>#DIV/0!</v>
      </c>
      <c r="AE23" s="73" t="e">
        <f>IF((100*(Hesaplama!$G$71*E23+Hesaplama!$H$71*F23+Hesaplama!$I$71*G23+Hesaplama!$J$71*H23+Hesaplama!$K$71*I23+Hesaplama!$L$71*J23+Hesaplama!$M$71*K23+Hesaplama!$N$71*L23+Hesaplama!$O$71*M23+Hesaplama!$P$71*N23)/Hesaplama!$Q$97)&lt;101,100*(Hesaplama!$G$71*E23+Hesaplama!$H$71*F23+Hesaplama!$I$71*G23+Hesaplama!$J$71*H23+Hesaplama!$K$71*I23+Hesaplama!$L$71*J23+Hesaplama!$M$71*K23+Hesaplama!$N$71*L23+Hesaplama!$O$71*M23+Hesaplama!$P$71*N23)/Hesaplama!$Q$97, 100)</f>
        <v>#DIV/0!</v>
      </c>
      <c r="AF23" s="73" t="e">
        <f>IF((100*(Hesaplama!$G$72*E23+Hesaplama!$H$72*F23+Hesaplama!$I$72*G23+Hesaplama!$J$72*H23+Hesaplama!$K$72*I23+Hesaplama!$L$72*J23+Hesaplama!$M$72*K23+Hesaplama!$N$72*L23+Hesaplama!$O$72*M23+Hesaplama!$P$72*N23)/Hesaplama!$Q$98)&lt;101,100*(Hesaplama!$G$72*E23+Hesaplama!$H$72*F23+Hesaplama!$I$72*G23+Hesaplama!$J$72*H23+Hesaplama!$K$72*I23+Hesaplama!$L$72*J23+Hesaplama!$M$72*K23+Hesaplama!$N$72*L23+Hesaplama!$O$72*M23+Hesaplama!$P$72*N23)/Hesaplama!$Q$98, 100)</f>
        <v>#DIV/0!</v>
      </c>
      <c r="AG23" s="73" t="e">
        <f>IF((100*(Hesaplama!$G$73*E23+Hesaplama!$H$73*F23+Hesaplama!$I$73*G23+Hesaplama!$J$73*H23+Hesaplama!$K$73*I23+Hesaplama!$L$73*J23+Hesaplama!$M$73*K23+Hesaplama!$N$73*L23+Hesaplama!$O$73*M23+Hesaplama!$P$73*N23)/Hesaplama!$Q$99)&lt;101,100*(Hesaplama!$G$73*E23+Hesaplama!$H$73*F23+Hesaplama!$I$73*G23+Hesaplama!$J$73*H23+Hesaplama!$K$73*I23+Hesaplama!$L$73*J23+Hesaplama!$M$73*K23+Hesaplama!$N$73*L23+Hesaplama!$O$73*M23+Hesaplama!$P$73*N23)/Hesaplama!$Q$99, 100)</f>
        <v>#DIV/0!</v>
      </c>
      <c r="AH23" s="73" t="e">
        <f>IF((100*(Hesaplama!$G$74*E23+Hesaplama!$H$74*F23+Hesaplama!$I$74*G23+Hesaplama!$J$74*H23+Hesaplama!$K$74*I23+Hesaplama!$L$74*J23+Hesaplama!$M$74*K23+Hesaplama!$N$74*L23+Hesaplama!$O$74*M23+Hesaplama!$P$74*N23)/Hesaplama!$Q$100)&lt;101,100*(Hesaplama!$G$74*E23+Hesaplama!$H$74*F23+Hesaplama!$I$74*G23+Hesaplama!$J$74*H23+Hesaplama!$K$74*I23+Hesaplama!$L$74*J23+Hesaplama!$M$74*K23+Hesaplama!$N$74*L23+Hesaplama!$O$74*M23+Hesaplama!$P$74*N23)/Hesaplama!$Q$100, 100)</f>
        <v>#DIV/0!</v>
      </c>
      <c r="AI23" s="73" t="e">
        <f>IF((100*(Hesaplama!$G$75*E23+Hesaplama!$H$75*F23+Hesaplama!$I$75*G23+Hesaplama!$J$75*H23+Hesaplama!$K$75*I23+Hesaplama!$L$75*J23+Hesaplama!$M$75*K23+Hesaplama!$N$75*L23+Hesaplama!$O$75*M23+Hesaplama!$P$75*N23)/Hesaplama!$Q$9101)&lt;101,100*(Hesaplama!$G$75*E23+Hesaplama!$H$75*F23+Hesaplama!$I$75*G23+Hesaplama!$J$75*H23+Hesaplama!$K$75*I23+Hesaplama!$L$75*J23+Hesaplama!$M$75*K23+Hesaplama!$N$75*L23+Hesaplama!$O$75*M23+Hesaplama!$P$75*N23)/Hesaplama!$Q$101, 100)</f>
        <v>#DIV/0!</v>
      </c>
      <c r="AJ23" s="73" t="e">
        <f>IF((100*(Hesaplama!$G$76*E23+Hesaplama!$H$76*F23+Hesaplama!$I$76*G23+Hesaplama!$J$76*H23+Hesaplama!$K$76*I23+Hesaplama!$L$76*J23+Hesaplama!$M$67*K23+Hesaplama!$N$67*L23+Hesaplama!$O$67*M23+Hesaplama!$P$67*N23)/Hesaplama!$Q$102)&lt;101,100*(Hesaplama!$G$67*E23+Hesaplama!$H$76*F23+Hesaplama!$I$76*G23+Hesaplama!$J$76*H23+Hesaplama!$K$76*I23+Hesaplama!$L$76*J23+Hesaplama!$M$76*K23+Hesaplama!$N$76*L23+Hesaplama!$O$76*M23+Hesaplama!$P$76*N23)/Hesaplama!$Q$102, 100)</f>
        <v>#DIV/0!</v>
      </c>
      <c r="AK23" s="73" t="e">
        <f>IF((100*(Hesaplama!$G$77*E23+Hesaplama!$H$77*F23+Hesaplama!$I$77*G23+Hesaplama!$J$77*H23+Hesaplama!$K$77*I23+Hesaplama!$L$77*J23+Hesaplama!$M$77*K23+Hesaplama!$N$77*L23+Hesaplama!$O$77*M23+Hesaplama!$P$77*N23)/Hesaplama!$Q$103)&lt;101,100*(Hesaplama!$G$77*E23+Hesaplama!$H$77*F23+Hesaplama!$I$77*G23+Hesaplama!$J$77*H23+Hesaplama!$K$77*I23+Hesaplama!$L$77*J23+Hesaplama!$M$77*K23+Hesaplama!$N$77*L23+Hesaplama!$O$77*M23+Hesaplama!$P$77*N23)/Hesaplama!$Q$103, 100)</f>
        <v>#DIV/0!</v>
      </c>
      <c r="AL23" s="73" t="e">
        <f>IF((100*(Hesaplama!$G$78*E23+Hesaplama!$H$78*F23+Hesaplama!$I$78*G23+Hesaplama!$J$78*H23+Hesaplama!$K$78*I23+Hesaplama!$L$78*J23+Hesaplama!$M$78*K23+Hesaplama!$N$78*L23+Hesaplama!$O$78*M23+Hesaplama!$P$78*N23)/Hesaplama!$Q$104)&lt;101,100*(Hesaplama!$G$78*E23+Hesaplama!$H$78*F23+Hesaplama!$I$78*G23+Hesaplama!$J$78*H23+Hesaplama!$K$78*I23+Hesaplama!$L$78*J23+Hesaplama!$M$78*K23+Hesaplama!$N$78*L23+Hesaplama!$O$78*M23+Hesaplama!$P$78*N23)/Hesaplama!$Q$104, 100)</f>
        <v>#DIV/0!</v>
      </c>
      <c r="AM23" s="73" t="e">
        <f>IF((100*(Hesaplama!$G$79*E23+Hesaplama!$H$79*F23+Hesaplama!$I$79*G23+Hesaplama!$J$79*H23+Hesaplama!$K$79*I23+Hesaplama!$L$79*J23+Hesaplama!$M$79*K23+Hesaplama!$N$79*L23+Hesaplama!$O$79*M23+Hesaplama!$P$79*N23)/Hesaplama!$Q$105)&lt;101,100*(Hesaplama!$G$79*E23+Hesaplama!$H$79*F23+Hesaplama!$I$79*G23+Hesaplama!$J$79*H23+Hesaplama!$K$79*I23+Hesaplama!$L$79*J23+Hesaplama!$M$79*K23+Hesaplama!$N$79*L23+Hesaplama!$O$79*M23+Hesaplama!$P$79*N23)/Hesaplama!$Q$105, 100)</f>
        <v>#DIV/0!</v>
      </c>
    </row>
    <row r="24" spans="2:39" ht="16.5" thickTop="1" thickBot="1" x14ac:dyDescent="0.3">
      <c r="B24" s="60">
        <v>13</v>
      </c>
      <c r="C24" s="94"/>
      <c r="D24" s="95"/>
      <c r="E24" s="96"/>
      <c r="F24" s="96"/>
      <c r="G24" s="96"/>
      <c r="H24" s="96"/>
      <c r="I24" s="96"/>
      <c r="J24" s="96"/>
      <c r="K24" s="4"/>
      <c r="L24" s="5"/>
      <c r="M24" s="5"/>
      <c r="N24" s="5"/>
      <c r="O24" s="33">
        <f t="shared" si="0"/>
        <v>0</v>
      </c>
      <c r="P24" s="84"/>
      <c r="Q24" s="71" t="e">
        <f>IF((100*(Hesaplama!G57*E24+Hesaplama!H57*F24+Hesaplama!I57*G24+Hesaplama!J57*H24+Hesaplama!K57*I24+Hesaplama!L57*J24+Hesaplama!M57*K24+Hesaplama!N57*L24+Hesaplama!O57*M24+Hesaplama!P57*N24)/Hesaplama!Q83)&lt;101,100*(Hesaplama!G57*E24+Hesaplama!H57*F24+Hesaplama!I57*G24+Hesaplama!J57*H24+Hesaplama!K57*I24+Hesaplama!L57*J24+Hesaplama!M57*K24+Hesaplama!N57*L24+Hesaplama!O57*M24+Hesaplama!P57*N24)/Hesaplama!Q83, 100)</f>
        <v>#DIV/0!</v>
      </c>
      <c r="R24" s="71" t="e">
        <f>IF((100*(Hesaplama!G58*E24+Hesaplama!H58*F24+Hesaplama!I58*G24+Hesaplama!J58*H24+Hesaplama!K58*I24+Hesaplama!L58*J24+Hesaplama!M58*K24+Hesaplama!N58*L24+Hesaplama!O58*M24+Hesaplama!P58*N24)/Hesaplama!Q84)&lt;101,100*(Hesaplama!G58*E24+Hesaplama!H58*F24+Hesaplama!I58*G24+Hesaplama!J58*H24+Hesaplama!K58*I24+Hesaplama!L58*J24+Hesaplama!M58*K24+Hesaplama!N58*L24+Hesaplama!O58*M24+Hesaplama!P58*N24)/Hesaplama!Q84, 100)</f>
        <v>#DIV/0!</v>
      </c>
      <c r="S24" s="72" t="e">
        <f>IF((100*(Hesaplama!G59*E24+Hesaplama!H59*F24+Hesaplama!I59*G24+Hesaplama!J59*H24+Hesaplama!K59*I24+Hesaplama!L59*J24+Hesaplama!M59*K24+Hesaplama!N59*L24+Hesaplama!O59*M24+Hesaplama!P59*N24)/Hesaplama!Q85)&lt;101,100*(Hesaplama!G59*E24+Hesaplama!H59*F24+Hesaplama!I59*G24+Hesaplama!J59*H24+Hesaplama!K59*I24+Hesaplama!L59*J24+Hesaplama!M59*K24+Hesaplama!N59*L24+Hesaplama!O59*M24+Hesaplama!P59*N24)/Hesaplama!Q85, 100)</f>
        <v>#DIV/0!</v>
      </c>
      <c r="T24" s="73" t="e">
        <f>IF((100*(Hesaplama!G60*E24+Hesaplama!H60*F24+Hesaplama!I60*G24+Hesaplama!J60*H24+Hesaplama!K60*I24+Hesaplama!L60*J24+Hesaplama!M60*K24+Hesaplama!N60*L24+Hesaplama!O60*M24+Hesaplama!P60*N24)/Hesaplama!Q86)&lt;101,100*(Hesaplama!G60*E24+Hesaplama!H60*F24+Hesaplama!I60*G24+Hesaplama!J60*H24+Hesaplama!K60*I24+Hesaplama!L60*J24+Hesaplama!M60*K24+Hesaplama!N60*L24+Hesaplama!O60*M24+Hesaplama!P60*N24)/Hesaplama!Q86, 100)</f>
        <v>#DIV/0!</v>
      </c>
      <c r="U24" s="73" t="e">
        <f>IF((100*(Hesaplama!G61*E24+Hesaplama!H61*F24+Hesaplama!I61*G24+Hesaplama!J61*H24+Hesaplama!K61*I24+Hesaplama!L61*J24+Hesaplama!M61*K24+Hesaplama!N61*L24+Hesaplama!O61*M24+Hesaplama!P61*N24)/Hesaplama!Q87)&lt;101,100*(Hesaplama!G61*E24+Hesaplama!H61*F24+Hesaplama!I61*G24+Hesaplama!J61*H24+Hesaplama!K61*I24+Hesaplama!L61*J24+Hesaplama!M61*K24+Hesaplama!N61*L24+Hesaplama!O61*M24+Hesaplama!P61*N24)/Hesaplama!Q87, 100)</f>
        <v>#DIV/0!</v>
      </c>
      <c r="V24" s="73" t="e">
        <f>IF((100*(Hesaplama!G62*E24+Hesaplama!H62*F24+Hesaplama!I62*G24+Hesaplama!J62*H24+Hesaplama!K62*I24+Hesaplama!L62*J24+Hesaplama!M62*K24+Hesaplama!N62*L24+Hesaplama!O62*M24+Hesaplama!P62*N24)/Hesaplama!Q88)&lt;101,100*(Hesaplama!G62*E24+Hesaplama!H62*F24+Hesaplama!I62*G24+Hesaplama!J62*H24+Hesaplama!K62*I24+Hesaplama!L62*J24+Hesaplama!M62*K24+Hesaplama!N62*L24+Hesaplama!O62*M24+Hesaplama!P62*N24)/Hesaplama!Q88, 100)</f>
        <v>#DIV/0!</v>
      </c>
      <c r="W24" s="73" t="e">
        <f>IF((100*(Hesaplama!G63*E24+Hesaplama!H63*F24+Hesaplama!I63*G24+Hesaplama!J63*H24+Hesaplama!K63*I24+Hesaplama!L63*J24+Hesaplama!M63*K24+Hesaplama!N63*L24+Hesaplama!O63*M24+Hesaplama!P63*N24)/Hesaplama!Q89)&lt;101,100*(Hesaplama!G63*E24+Hesaplama!H63*F24+Hesaplama!I63*G24+Hesaplama!J63*H24+Hesaplama!K63*I24+Hesaplama!L63*J24+Hesaplama!M63*K24+Hesaplama!N63*L24+Hesaplama!O63*M24+Hesaplama!P63*N24)/Hesaplama!Q89, 100)</f>
        <v>#DIV/0!</v>
      </c>
      <c r="X24" s="73" t="e">
        <f>IF((100*(Hesaplama!G64*E24+Hesaplama!H64*F24+Hesaplama!I64*G24+Hesaplama!J64*H24+Hesaplama!K64*I24+Hesaplama!L64*J24+Hesaplama!M64*K24+Hesaplama!N64*L24+Hesaplama!O64*M24+Hesaplama!P64*N24)/Hesaplama!Q90)&lt;101,100*(Hesaplama!G64*E24+Hesaplama!H64*F24+Hesaplama!I64*G24+Hesaplama!J64*H24+Hesaplama!K64*I24+Hesaplama!L64*J24+Hesaplama!M64*K24+Hesaplama!N64*L24+Hesaplama!O64*M24+Hesaplama!P64*N24)/Hesaplama!Q90, 100)</f>
        <v>#DIV/0!</v>
      </c>
      <c r="Y24" s="73" t="e">
        <f>IF((100*(Hesaplama!G65*E24+Hesaplama!H65*F24+Hesaplama!I65*G24+Hesaplama!J65*H24+Hesaplama!K65*I24+Hesaplama!L65*J24+Hesaplama!M65*K24+Hesaplama!N65*L24+Hesaplama!O65*M24+Hesaplama!P65*N24)/Hesaplama!Q91)&lt;101,100*(Hesaplama!G65*E24+Hesaplama!H65*F24+Hesaplama!I65*G24+Hesaplama!J65*H24+Hesaplama!K65*I24+Hesaplama!L65*J24+Hesaplama!M65*K24+Hesaplama!N65*L24+Hesaplama!O65*M24+Hesaplama!P65*N24)/Hesaplama!Q91, 100)</f>
        <v>#DIV/0!</v>
      </c>
      <c r="Z24" s="73" t="e">
        <f>IF((100*(Hesaplama!G66*E24+Hesaplama!H66*F24+Hesaplama!I66*G24+Hesaplama!J66*H24+Hesaplama!K66*I24+Hesaplama!L66*J24+Hesaplama!M66*K24+Hesaplama!N66*L24+Hesaplama!O66*M24+Hesaplama!P66*N24)/Hesaplama!Q92)&lt;101,100*(Hesaplama!G66*E24+Hesaplama!H66*F24+Hesaplama!I66*G24+Hesaplama!J66*H24+Hesaplama!K66*I24+Hesaplama!L66*J24+Hesaplama!M66*K24+Hesaplama!N66*L24+Hesaplama!O66*M24+Hesaplama!P66*N24)/Hesaplama!Q92, 100)</f>
        <v>#DIV/0!</v>
      </c>
      <c r="AA24" s="73" t="e">
        <f>IF((100*(Hesaplama!G67*E24+Hesaplama!H67*F24+Hesaplama!I67*G24+Hesaplama!J67*H24+Hesaplama!K67*I24+Hesaplama!L67*J24+Hesaplama!M67*K24+Hesaplama!N67*L24+Hesaplama!O67*M24+Hesaplama!P67*N24)/Hesaplama!Q93)&lt;101,100*(Hesaplama!G67*E24+Hesaplama!H67*F24+Hesaplama!I67*G24+Hesaplama!J67*H24+Hesaplama!K67*I24+Hesaplama!L67*J24+Hesaplama!M67*K24+Hesaplama!N67*L24+Hesaplama!O67*M24+Hesaplama!P67*N24)/Hesaplama!Q93, 100)</f>
        <v>#DIV/0!</v>
      </c>
      <c r="AB24" s="73" t="e">
        <f>IF((100*(Hesaplama!$G$68*E24+Hesaplama!$H$68*F24+Hesaplama!$I$68*G24+Hesaplama!$J$68*H24+Hesaplama!$K$68*I24+Hesaplama!$L$68*J24+Hesaplama!$M$68*K24+Hesaplama!$N$68*L24+Hesaplama!$O$68*M24+Hesaplama!$P$68*N24)/Hesaplama!$Q$94)&lt;101,100*(Hesaplama!$G$68*E24+Hesaplama!$H$68*F24+Hesaplama!$I$68*G24+Hesaplama!$J$68*H24+Hesaplama!$K$68*I24+Hesaplama!$L$68*J24+Hesaplama!$M$68*K24+Hesaplama!$N$68*L24+Hesaplama!$O$68*M24+Hesaplama!$P$68*N24)/Hesaplama!$Q$94, 100)</f>
        <v>#DIV/0!</v>
      </c>
      <c r="AC24" s="73" t="e">
        <f>IF((100*(Hesaplama!$G$69*E24+Hesaplama!$H$69*F24+Hesaplama!$I$69*G24+Hesaplama!$J$69*H24+Hesaplama!$K$69*I24+Hesaplama!$L$69*J24+Hesaplama!$M$69*K24+Hesaplama!$N$69*L24+Hesaplama!$O$69*M24+Hesaplama!$P$69*N24)/Hesaplama!$Q$95)&lt;101,100*(Hesaplama!$G$69*E24+Hesaplama!$H$69*F24+Hesaplama!$I$69*G24+Hesaplama!$J$69*H24+Hesaplama!$K$69*I24+Hesaplama!$L$69*J24+Hesaplama!$M$69*K24+Hesaplama!$N$69*L24+Hesaplama!$O$69*M24+Hesaplama!$P$69*N24)/Hesaplama!$Q$95, 100)</f>
        <v>#DIV/0!</v>
      </c>
      <c r="AD24" s="73" t="e">
        <f>IF((100*(Hesaplama!$G$70*E24+Hesaplama!$H$70*F24+Hesaplama!$I$70*G24+Hesaplama!$J$70*H24+Hesaplama!$K$70*I24+Hesaplama!$L$70*J24+Hesaplama!$M$70*K24+Hesaplama!$N$70*L24+Hesaplama!$O$70*M24+Hesaplama!$P$70*N24)/Hesaplama!$Q$96)&lt;101,100*(Hesaplama!$G$70*E24+Hesaplama!$H$70*F24+Hesaplama!$I$70*G24+Hesaplama!$J$70*H24+Hesaplama!$K$70*I24+Hesaplama!$L$70*J24+Hesaplama!$M$70*K24+Hesaplama!$N$70*L24+Hesaplama!$O$70*M24+Hesaplama!$P$70*N24)/Hesaplama!$Q$96, 100)</f>
        <v>#DIV/0!</v>
      </c>
      <c r="AE24" s="73" t="e">
        <f>IF((100*(Hesaplama!$G$71*E24+Hesaplama!$H$71*F24+Hesaplama!$I$71*G24+Hesaplama!$J$71*H24+Hesaplama!$K$71*I24+Hesaplama!$L$71*J24+Hesaplama!$M$71*K24+Hesaplama!$N$71*L24+Hesaplama!$O$71*M24+Hesaplama!$P$71*N24)/Hesaplama!$Q$97)&lt;101,100*(Hesaplama!$G$71*E24+Hesaplama!$H$71*F24+Hesaplama!$I$71*G24+Hesaplama!$J$71*H24+Hesaplama!$K$71*I24+Hesaplama!$L$71*J24+Hesaplama!$M$71*K24+Hesaplama!$N$71*L24+Hesaplama!$O$71*M24+Hesaplama!$P$71*N24)/Hesaplama!$Q$97, 100)</f>
        <v>#DIV/0!</v>
      </c>
      <c r="AF24" s="73" t="e">
        <f>IF((100*(Hesaplama!$G$72*E24+Hesaplama!$H$72*F24+Hesaplama!$I$72*G24+Hesaplama!$J$72*H24+Hesaplama!$K$72*I24+Hesaplama!$L$72*J24+Hesaplama!$M$72*K24+Hesaplama!$N$72*L24+Hesaplama!$O$72*M24+Hesaplama!$P$72*N24)/Hesaplama!$Q$98)&lt;101,100*(Hesaplama!$G$72*E24+Hesaplama!$H$72*F24+Hesaplama!$I$72*G24+Hesaplama!$J$72*H24+Hesaplama!$K$72*I24+Hesaplama!$L$72*J24+Hesaplama!$M$72*K24+Hesaplama!$N$72*L24+Hesaplama!$O$72*M24+Hesaplama!$P$72*N24)/Hesaplama!$Q$98, 100)</f>
        <v>#DIV/0!</v>
      </c>
      <c r="AG24" s="73" t="e">
        <f>IF((100*(Hesaplama!$G$73*E24+Hesaplama!$H$73*F24+Hesaplama!$I$73*G24+Hesaplama!$J$73*H24+Hesaplama!$K$73*I24+Hesaplama!$L$73*J24+Hesaplama!$M$73*K24+Hesaplama!$N$73*L24+Hesaplama!$O$73*M24+Hesaplama!$P$73*N24)/Hesaplama!$Q$99)&lt;101,100*(Hesaplama!$G$73*E24+Hesaplama!$H$73*F24+Hesaplama!$I$73*G24+Hesaplama!$J$73*H24+Hesaplama!$K$73*I24+Hesaplama!$L$73*J24+Hesaplama!$M$73*K24+Hesaplama!$N$73*L24+Hesaplama!$O$73*M24+Hesaplama!$P$73*N24)/Hesaplama!$Q$99, 100)</f>
        <v>#DIV/0!</v>
      </c>
      <c r="AH24" s="73" t="e">
        <f>IF((100*(Hesaplama!$G$74*E24+Hesaplama!$H$74*F24+Hesaplama!$I$74*G24+Hesaplama!$J$74*H24+Hesaplama!$K$74*I24+Hesaplama!$L$74*J24+Hesaplama!$M$74*K24+Hesaplama!$N$74*L24+Hesaplama!$O$74*M24+Hesaplama!$P$74*N24)/Hesaplama!$Q$100)&lt;101,100*(Hesaplama!$G$74*E24+Hesaplama!$H$74*F24+Hesaplama!$I$74*G24+Hesaplama!$J$74*H24+Hesaplama!$K$74*I24+Hesaplama!$L$74*J24+Hesaplama!$M$74*K24+Hesaplama!$N$74*L24+Hesaplama!$O$74*M24+Hesaplama!$P$74*N24)/Hesaplama!$Q$100, 100)</f>
        <v>#DIV/0!</v>
      </c>
      <c r="AI24" s="73" t="e">
        <f>IF((100*(Hesaplama!$G$75*E24+Hesaplama!$H$75*F24+Hesaplama!$I$75*G24+Hesaplama!$J$75*H24+Hesaplama!$K$75*I24+Hesaplama!$L$75*J24+Hesaplama!$M$75*K24+Hesaplama!$N$75*L24+Hesaplama!$O$75*M24+Hesaplama!$P$75*N24)/Hesaplama!$Q$9101)&lt;101,100*(Hesaplama!$G$75*E24+Hesaplama!$H$75*F24+Hesaplama!$I$75*G24+Hesaplama!$J$75*H24+Hesaplama!$K$75*I24+Hesaplama!$L$75*J24+Hesaplama!$M$75*K24+Hesaplama!$N$75*L24+Hesaplama!$O$75*M24+Hesaplama!$P$75*N24)/Hesaplama!$Q$101, 100)</f>
        <v>#DIV/0!</v>
      </c>
      <c r="AJ24" s="73" t="e">
        <f>IF((100*(Hesaplama!$G$76*E24+Hesaplama!$H$76*F24+Hesaplama!$I$76*G24+Hesaplama!$J$76*H24+Hesaplama!$K$76*I24+Hesaplama!$L$76*J24+Hesaplama!$M$67*K24+Hesaplama!$N$67*L24+Hesaplama!$O$67*M24+Hesaplama!$P$67*N24)/Hesaplama!$Q$102)&lt;101,100*(Hesaplama!$G$67*E24+Hesaplama!$H$76*F24+Hesaplama!$I$76*G24+Hesaplama!$J$76*H24+Hesaplama!$K$76*I24+Hesaplama!$L$76*J24+Hesaplama!$M$76*K24+Hesaplama!$N$76*L24+Hesaplama!$O$76*M24+Hesaplama!$P$76*N24)/Hesaplama!$Q$102, 100)</f>
        <v>#DIV/0!</v>
      </c>
      <c r="AK24" s="73" t="e">
        <f>IF((100*(Hesaplama!$G$77*E24+Hesaplama!$H$77*F24+Hesaplama!$I$77*G24+Hesaplama!$J$77*H24+Hesaplama!$K$77*I24+Hesaplama!$L$77*J24+Hesaplama!$M$77*K24+Hesaplama!$N$77*L24+Hesaplama!$O$77*M24+Hesaplama!$P$77*N24)/Hesaplama!$Q$103)&lt;101,100*(Hesaplama!$G$77*E24+Hesaplama!$H$77*F24+Hesaplama!$I$77*G24+Hesaplama!$J$77*H24+Hesaplama!$K$77*I24+Hesaplama!$L$77*J24+Hesaplama!$M$77*K24+Hesaplama!$N$77*L24+Hesaplama!$O$77*M24+Hesaplama!$P$77*N24)/Hesaplama!$Q$103, 100)</f>
        <v>#DIV/0!</v>
      </c>
      <c r="AL24" s="73" t="e">
        <f>IF((100*(Hesaplama!$G$78*E24+Hesaplama!$H$78*F24+Hesaplama!$I$78*G24+Hesaplama!$J$78*H24+Hesaplama!$K$78*I24+Hesaplama!$L$78*J24+Hesaplama!$M$78*K24+Hesaplama!$N$78*L24+Hesaplama!$O$78*M24+Hesaplama!$P$78*N24)/Hesaplama!$Q$104)&lt;101,100*(Hesaplama!$G$78*E24+Hesaplama!$H$78*F24+Hesaplama!$I$78*G24+Hesaplama!$J$78*H24+Hesaplama!$K$78*I24+Hesaplama!$L$78*J24+Hesaplama!$M$78*K24+Hesaplama!$N$78*L24+Hesaplama!$O$78*M24+Hesaplama!$P$78*N24)/Hesaplama!$Q$104, 100)</f>
        <v>#DIV/0!</v>
      </c>
      <c r="AM24" s="73" t="e">
        <f>IF((100*(Hesaplama!$G$79*E24+Hesaplama!$H$79*F24+Hesaplama!$I$79*G24+Hesaplama!$J$79*H24+Hesaplama!$K$79*I24+Hesaplama!$L$79*J24+Hesaplama!$M$79*K24+Hesaplama!$N$79*L24+Hesaplama!$O$79*M24+Hesaplama!$P$79*N24)/Hesaplama!$Q$105)&lt;101,100*(Hesaplama!$G$79*E24+Hesaplama!$H$79*F24+Hesaplama!$I$79*G24+Hesaplama!$J$79*H24+Hesaplama!$K$79*I24+Hesaplama!$L$79*J24+Hesaplama!$M$79*K24+Hesaplama!$N$79*L24+Hesaplama!$O$79*M24+Hesaplama!$P$79*N24)/Hesaplama!$Q$105, 100)</f>
        <v>#DIV/0!</v>
      </c>
    </row>
    <row r="25" spans="2:39" ht="16.5" thickTop="1" thickBot="1" x14ac:dyDescent="0.3">
      <c r="B25" s="60">
        <v>14</v>
      </c>
      <c r="C25" s="94"/>
      <c r="D25" s="95"/>
      <c r="E25" s="96"/>
      <c r="F25" s="96"/>
      <c r="G25" s="96"/>
      <c r="H25" s="96"/>
      <c r="I25" s="96"/>
      <c r="J25" s="96"/>
      <c r="K25" s="4"/>
      <c r="L25" s="5"/>
      <c r="M25" s="5"/>
      <c r="N25" s="5"/>
      <c r="O25" s="33">
        <f t="shared" si="0"/>
        <v>0</v>
      </c>
      <c r="P25" s="84"/>
      <c r="Q25" s="71" t="e">
        <f>IF((100*(Hesaplama!G57*E25+Hesaplama!H57*F25+Hesaplama!I57*G25+Hesaplama!J57*H25+Hesaplama!K57*I25+Hesaplama!L57*J25+Hesaplama!M57*K25+Hesaplama!N57*L25+Hesaplama!O57*M25+Hesaplama!P57*N25)/Hesaplama!Q83)&lt;101,100*(Hesaplama!G57*E25+Hesaplama!H57*F25+Hesaplama!I57*G25+Hesaplama!J57*H25+Hesaplama!K57*I25+Hesaplama!L57*J25+Hesaplama!M57*K25+Hesaplama!N57*L25+Hesaplama!O57*M25+Hesaplama!P57*N25)/Hesaplama!Q83, 100)</f>
        <v>#DIV/0!</v>
      </c>
      <c r="R25" s="71" t="e">
        <f>IF((100*(Hesaplama!G58*E25+Hesaplama!H58*F25+Hesaplama!I58*G25+Hesaplama!J58*H25+Hesaplama!K58*I25+Hesaplama!L58*J25+Hesaplama!M58*K25+Hesaplama!N58*L25+Hesaplama!O58*M25+Hesaplama!P58*N25)/Hesaplama!Q84)&lt;101,100*(Hesaplama!G58*E25+Hesaplama!H58*F25+Hesaplama!I58*G25+Hesaplama!J58*H25+Hesaplama!K58*I25+Hesaplama!L58*J25+Hesaplama!M58*K25+Hesaplama!N58*L25+Hesaplama!O58*M25+Hesaplama!P58*N25)/Hesaplama!Q84, 100)</f>
        <v>#DIV/0!</v>
      </c>
      <c r="S25" s="72" t="e">
        <f>IF((100*(Hesaplama!G59*E25+Hesaplama!H59*F25+Hesaplama!I59*G25+Hesaplama!J59*H25+Hesaplama!K59*I25+Hesaplama!L59*J25+Hesaplama!M59*K25+Hesaplama!N59*L25+Hesaplama!O59*M25+Hesaplama!P59*N25)/Hesaplama!Q85)&lt;101,100*(Hesaplama!G59*E25+Hesaplama!H59*F25+Hesaplama!I59*G25+Hesaplama!J59*H25+Hesaplama!K59*I25+Hesaplama!L59*J25+Hesaplama!M59*K25+Hesaplama!N59*L25+Hesaplama!O59*M25+Hesaplama!P59*N25)/Hesaplama!Q85, 100)</f>
        <v>#DIV/0!</v>
      </c>
      <c r="T25" s="73" t="e">
        <f>IF((100*(Hesaplama!G60*E25+Hesaplama!H60*F25+Hesaplama!I60*G25+Hesaplama!J60*H25+Hesaplama!K60*I25+Hesaplama!L60*J25+Hesaplama!M60*K25+Hesaplama!N60*L25+Hesaplama!O60*M25+Hesaplama!P60*N25)/Hesaplama!Q86)&lt;101,100*(Hesaplama!G60*E25+Hesaplama!H60*F25+Hesaplama!I60*G25+Hesaplama!J60*H25+Hesaplama!K60*I25+Hesaplama!L60*J25+Hesaplama!M60*K25+Hesaplama!N60*L25+Hesaplama!O60*M25+Hesaplama!P60*N25)/Hesaplama!Q86, 100)</f>
        <v>#DIV/0!</v>
      </c>
      <c r="U25" s="73" t="e">
        <f>IF((100*(Hesaplama!G61*E25+Hesaplama!H61*F25+Hesaplama!I61*G25+Hesaplama!J61*H25+Hesaplama!K61*I25+Hesaplama!L61*J25+Hesaplama!M61*K25+Hesaplama!N61*L25+Hesaplama!O61*M25+Hesaplama!P61*N25)/Hesaplama!Q87)&lt;101,100*(Hesaplama!G61*E25+Hesaplama!H61*F25+Hesaplama!I61*G25+Hesaplama!J61*H25+Hesaplama!K61*I25+Hesaplama!L61*J25+Hesaplama!M61*K25+Hesaplama!N61*L25+Hesaplama!O61*M25+Hesaplama!P61*N25)/Hesaplama!Q87, 100)</f>
        <v>#DIV/0!</v>
      </c>
      <c r="V25" s="73" t="e">
        <f>IF((100*(Hesaplama!G62*E25+Hesaplama!H62*F25+Hesaplama!I62*G25+Hesaplama!J62*H25+Hesaplama!K62*I25+Hesaplama!L62*J25+Hesaplama!M62*K25+Hesaplama!N62*L25+Hesaplama!O62*M25+Hesaplama!P62*N25)/Hesaplama!Q88)&lt;101,100*(Hesaplama!G62*E25+Hesaplama!H62*F25+Hesaplama!I62*G25+Hesaplama!J62*H25+Hesaplama!K62*I25+Hesaplama!L62*J25+Hesaplama!M62*K25+Hesaplama!N62*L25+Hesaplama!O62*M25+Hesaplama!P62*N25)/Hesaplama!Q88, 100)</f>
        <v>#DIV/0!</v>
      </c>
      <c r="W25" s="73" t="e">
        <f>IF((100*(Hesaplama!G63*E25+Hesaplama!H63*F25+Hesaplama!I63*G25+Hesaplama!J63*H25+Hesaplama!K63*I25+Hesaplama!L63*J25+Hesaplama!M63*K25+Hesaplama!N63*L25+Hesaplama!O63*M25+Hesaplama!P63*N25)/Hesaplama!Q89)&lt;101,100*(Hesaplama!G63*E25+Hesaplama!H63*F25+Hesaplama!I63*G25+Hesaplama!J63*H25+Hesaplama!K63*I25+Hesaplama!L63*J25+Hesaplama!M63*K25+Hesaplama!N63*L25+Hesaplama!O63*M25+Hesaplama!P63*N25)/Hesaplama!Q89, 100)</f>
        <v>#DIV/0!</v>
      </c>
      <c r="X25" s="73" t="e">
        <f>IF((100*(Hesaplama!G64*E25+Hesaplama!H64*F25+Hesaplama!I64*G25+Hesaplama!J64*H25+Hesaplama!K64*I25+Hesaplama!L64*J25+Hesaplama!M64*K25+Hesaplama!N64*L25+Hesaplama!O64*M25+Hesaplama!P64*N25)/Hesaplama!Q90)&lt;101,100*(Hesaplama!G64*E25+Hesaplama!H64*F25+Hesaplama!I64*G25+Hesaplama!J64*H25+Hesaplama!K64*I25+Hesaplama!L64*J25+Hesaplama!M64*K25+Hesaplama!N64*L25+Hesaplama!O64*M25+Hesaplama!P64*N25)/Hesaplama!Q90, 100)</f>
        <v>#DIV/0!</v>
      </c>
      <c r="Y25" s="73" t="e">
        <f>IF((100*(Hesaplama!G65*E25+Hesaplama!H65*F25+Hesaplama!I65*G25+Hesaplama!J65*H25+Hesaplama!K65*I25+Hesaplama!L65*J25+Hesaplama!M65*K25+Hesaplama!N65*L25+Hesaplama!O65*M25+Hesaplama!P65*N25)/Hesaplama!Q91)&lt;101,100*(Hesaplama!G65*E25+Hesaplama!H65*F25+Hesaplama!I65*G25+Hesaplama!J65*H25+Hesaplama!K65*I25+Hesaplama!L65*J25+Hesaplama!M65*K25+Hesaplama!N65*L25+Hesaplama!O65*M25+Hesaplama!P65*N25)/Hesaplama!Q91, 100)</f>
        <v>#DIV/0!</v>
      </c>
      <c r="Z25" s="73" t="e">
        <f>IF((100*(Hesaplama!G66*E25+Hesaplama!H66*F25+Hesaplama!I66*G25+Hesaplama!J66*H25+Hesaplama!K66*I25+Hesaplama!L66*J25+Hesaplama!M66*K25+Hesaplama!N66*L25+Hesaplama!O66*M25+Hesaplama!P66*N25)/Hesaplama!Q92)&lt;101,100*(Hesaplama!G66*E25+Hesaplama!H66*F25+Hesaplama!I66*G25+Hesaplama!J66*H25+Hesaplama!K66*I25+Hesaplama!L66*J25+Hesaplama!M66*K25+Hesaplama!N66*L25+Hesaplama!O66*M25+Hesaplama!P66*N25)/Hesaplama!Q92, 100)</f>
        <v>#DIV/0!</v>
      </c>
      <c r="AA25" s="73" t="e">
        <f>IF((100*(Hesaplama!G67*E25+Hesaplama!H67*F25+Hesaplama!I67*G25+Hesaplama!J67*H25+Hesaplama!K67*I25+Hesaplama!L67*J25+Hesaplama!M67*K25+Hesaplama!N67*L25+Hesaplama!O67*M25+Hesaplama!P67*N25)/Hesaplama!Q93)&lt;101,100*(Hesaplama!G67*E25+Hesaplama!H67*F25+Hesaplama!I67*G25+Hesaplama!J67*H25+Hesaplama!K67*I25+Hesaplama!L67*J25+Hesaplama!M67*K25+Hesaplama!N67*L25+Hesaplama!O67*M25+Hesaplama!P67*N25)/Hesaplama!Q93, 100)</f>
        <v>#DIV/0!</v>
      </c>
      <c r="AB25" s="73" t="e">
        <f>IF((100*(Hesaplama!$G$68*E25+Hesaplama!$H$68*F25+Hesaplama!$I$68*G25+Hesaplama!$J$68*H25+Hesaplama!$K$68*I25+Hesaplama!$L$68*J25+Hesaplama!$M$68*K25+Hesaplama!$N$68*L25+Hesaplama!$O$68*M25+Hesaplama!$P$68*N25)/Hesaplama!$Q$94)&lt;101,100*(Hesaplama!$G$68*E25+Hesaplama!$H$68*F25+Hesaplama!$I$68*G25+Hesaplama!$J$68*H25+Hesaplama!$K$68*I25+Hesaplama!$L$68*J25+Hesaplama!$M$68*K25+Hesaplama!$N$68*L25+Hesaplama!$O$68*M25+Hesaplama!$P$68*N25)/Hesaplama!$Q$94, 100)</f>
        <v>#DIV/0!</v>
      </c>
      <c r="AC25" s="73" t="e">
        <f>IF((100*(Hesaplama!$G$69*E25+Hesaplama!$H$69*F25+Hesaplama!$I$69*G25+Hesaplama!$J$69*H25+Hesaplama!$K$69*I25+Hesaplama!$L$69*J25+Hesaplama!$M$69*K25+Hesaplama!$N$69*L25+Hesaplama!$O$69*M25+Hesaplama!$P$69*N25)/Hesaplama!$Q$95)&lt;101,100*(Hesaplama!$G$69*E25+Hesaplama!$H$69*F25+Hesaplama!$I$69*G25+Hesaplama!$J$69*H25+Hesaplama!$K$69*I25+Hesaplama!$L$69*J25+Hesaplama!$M$69*K25+Hesaplama!$N$69*L25+Hesaplama!$O$69*M25+Hesaplama!$P$69*N25)/Hesaplama!$Q$95, 100)</f>
        <v>#DIV/0!</v>
      </c>
      <c r="AD25" s="73" t="e">
        <f>IF((100*(Hesaplama!$G$70*E25+Hesaplama!$H$70*F25+Hesaplama!$I$70*G25+Hesaplama!$J$70*H25+Hesaplama!$K$70*I25+Hesaplama!$L$70*J25+Hesaplama!$M$70*K25+Hesaplama!$N$70*L25+Hesaplama!$O$70*M25+Hesaplama!$P$70*N25)/Hesaplama!$Q$96)&lt;101,100*(Hesaplama!$G$70*E25+Hesaplama!$H$70*F25+Hesaplama!$I$70*G25+Hesaplama!$J$70*H25+Hesaplama!$K$70*I25+Hesaplama!$L$70*J25+Hesaplama!$M$70*K25+Hesaplama!$N$70*L25+Hesaplama!$O$70*M25+Hesaplama!$P$70*N25)/Hesaplama!$Q$96, 100)</f>
        <v>#DIV/0!</v>
      </c>
      <c r="AE25" s="73" t="e">
        <f>IF((100*(Hesaplama!$G$71*E25+Hesaplama!$H$71*F25+Hesaplama!$I$71*G25+Hesaplama!$J$71*H25+Hesaplama!$K$71*I25+Hesaplama!$L$71*J25+Hesaplama!$M$71*K25+Hesaplama!$N$71*L25+Hesaplama!$O$71*M25+Hesaplama!$P$71*N25)/Hesaplama!$Q$97)&lt;101,100*(Hesaplama!$G$71*E25+Hesaplama!$H$71*F25+Hesaplama!$I$71*G25+Hesaplama!$J$71*H25+Hesaplama!$K$71*I25+Hesaplama!$L$71*J25+Hesaplama!$M$71*K25+Hesaplama!$N$71*L25+Hesaplama!$O$71*M25+Hesaplama!$P$71*N25)/Hesaplama!$Q$97, 100)</f>
        <v>#DIV/0!</v>
      </c>
      <c r="AF25" s="73" t="e">
        <f>IF((100*(Hesaplama!$G$72*E25+Hesaplama!$H$72*F25+Hesaplama!$I$72*G25+Hesaplama!$J$72*H25+Hesaplama!$K$72*I25+Hesaplama!$L$72*J25+Hesaplama!$M$72*K25+Hesaplama!$N$72*L25+Hesaplama!$O$72*M25+Hesaplama!$P$72*N25)/Hesaplama!$Q$98)&lt;101,100*(Hesaplama!$G$72*E25+Hesaplama!$H$72*F25+Hesaplama!$I$72*G25+Hesaplama!$J$72*H25+Hesaplama!$K$72*I25+Hesaplama!$L$72*J25+Hesaplama!$M$72*K25+Hesaplama!$N$72*L25+Hesaplama!$O$72*M25+Hesaplama!$P$72*N25)/Hesaplama!$Q$98, 100)</f>
        <v>#DIV/0!</v>
      </c>
      <c r="AG25" s="73" t="e">
        <f>IF((100*(Hesaplama!$G$73*E25+Hesaplama!$H$73*F25+Hesaplama!$I$73*G25+Hesaplama!$J$73*H25+Hesaplama!$K$73*I25+Hesaplama!$L$73*J25+Hesaplama!$M$73*K25+Hesaplama!$N$73*L25+Hesaplama!$O$73*M25+Hesaplama!$P$73*N25)/Hesaplama!$Q$99)&lt;101,100*(Hesaplama!$G$73*E25+Hesaplama!$H$73*F25+Hesaplama!$I$73*G25+Hesaplama!$J$73*H25+Hesaplama!$K$73*I25+Hesaplama!$L$73*J25+Hesaplama!$M$73*K25+Hesaplama!$N$73*L25+Hesaplama!$O$73*M25+Hesaplama!$P$73*N25)/Hesaplama!$Q$99, 100)</f>
        <v>#DIV/0!</v>
      </c>
      <c r="AH25" s="73" t="e">
        <f>IF((100*(Hesaplama!$G$74*E25+Hesaplama!$H$74*F25+Hesaplama!$I$74*G25+Hesaplama!$J$74*H25+Hesaplama!$K$74*I25+Hesaplama!$L$74*J25+Hesaplama!$M$74*K25+Hesaplama!$N$74*L25+Hesaplama!$O$74*M25+Hesaplama!$P$74*N25)/Hesaplama!$Q$100)&lt;101,100*(Hesaplama!$G$74*E25+Hesaplama!$H$74*F25+Hesaplama!$I$74*G25+Hesaplama!$J$74*H25+Hesaplama!$K$74*I25+Hesaplama!$L$74*J25+Hesaplama!$M$74*K25+Hesaplama!$N$74*L25+Hesaplama!$O$74*M25+Hesaplama!$P$74*N25)/Hesaplama!$Q$100, 100)</f>
        <v>#DIV/0!</v>
      </c>
      <c r="AI25" s="73" t="e">
        <f>IF((100*(Hesaplama!$G$75*E25+Hesaplama!$H$75*F25+Hesaplama!$I$75*G25+Hesaplama!$J$75*H25+Hesaplama!$K$75*I25+Hesaplama!$L$75*J25+Hesaplama!$M$75*K25+Hesaplama!$N$75*L25+Hesaplama!$O$75*M25+Hesaplama!$P$75*N25)/Hesaplama!$Q$9101)&lt;101,100*(Hesaplama!$G$75*E25+Hesaplama!$H$75*F25+Hesaplama!$I$75*G25+Hesaplama!$J$75*H25+Hesaplama!$K$75*I25+Hesaplama!$L$75*J25+Hesaplama!$M$75*K25+Hesaplama!$N$75*L25+Hesaplama!$O$75*M25+Hesaplama!$P$75*N25)/Hesaplama!$Q$101, 100)</f>
        <v>#DIV/0!</v>
      </c>
      <c r="AJ25" s="73" t="e">
        <f>IF((100*(Hesaplama!$G$76*E25+Hesaplama!$H$76*F25+Hesaplama!$I$76*G25+Hesaplama!$J$76*H25+Hesaplama!$K$76*I25+Hesaplama!$L$76*J25+Hesaplama!$M$67*K25+Hesaplama!$N$67*L25+Hesaplama!$O$67*M25+Hesaplama!$P$67*N25)/Hesaplama!$Q$102)&lt;101,100*(Hesaplama!$G$67*E25+Hesaplama!$H$76*F25+Hesaplama!$I$76*G25+Hesaplama!$J$76*H25+Hesaplama!$K$76*I25+Hesaplama!$L$76*J25+Hesaplama!$M$76*K25+Hesaplama!$N$76*L25+Hesaplama!$O$76*M25+Hesaplama!$P$76*N25)/Hesaplama!$Q$102, 100)</f>
        <v>#DIV/0!</v>
      </c>
      <c r="AK25" s="73" t="e">
        <f>IF((100*(Hesaplama!$G$77*E25+Hesaplama!$H$77*F25+Hesaplama!$I$77*G25+Hesaplama!$J$77*H25+Hesaplama!$K$77*I25+Hesaplama!$L$77*J25+Hesaplama!$M$77*K25+Hesaplama!$N$77*L25+Hesaplama!$O$77*M25+Hesaplama!$P$77*N25)/Hesaplama!$Q$103)&lt;101,100*(Hesaplama!$G$77*E25+Hesaplama!$H$77*F25+Hesaplama!$I$77*G25+Hesaplama!$J$77*H25+Hesaplama!$K$77*I25+Hesaplama!$L$77*J25+Hesaplama!$M$77*K25+Hesaplama!$N$77*L25+Hesaplama!$O$77*M25+Hesaplama!$P$77*N25)/Hesaplama!$Q$103, 100)</f>
        <v>#DIV/0!</v>
      </c>
      <c r="AL25" s="73" t="e">
        <f>IF((100*(Hesaplama!$G$78*E25+Hesaplama!$H$78*F25+Hesaplama!$I$78*G25+Hesaplama!$J$78*H25+Hesaplama!$K$78*I25+Hesaplama!$L$78*J25+Hesaplama!$M$78*K25+Hesaplama!$N$78*L25+Hesaplama!$O$78*M25+Hesaplama!$P$78*N25)/Hesaplama!$Q$104)&lt;101,100*(Hesaplama!$G$78*E25+Hesaplama!$H$78*F25+Hesaplama!$I$78*G25+Hesaplama!$J$78*H25+Hesaplama!$K$78*I25+Hesaplama!$L$78*J25+Hesaplama!$M$78*K25+Hesaplama!$N$78*L25+Hesaplama!$O$78*M25+Hesaplama!$P$78*N25)/Hesaplama!$Q$104, 100)</f>
        <v>#DIV/0!</v>
      </c>
      <c r="AM25" s="73" t="e">
        <f>IF((100*(Hesaplama!$G$79*E25+Hesaplama!$H$79*F25+Hesaplama!$I$79*G25+Hesaplama!$J$79*H25+Hesaplama!$K$79*I25+Hesaplama!$L$79*J25+Hesaplama!$M$79*K25+Hesaplama!$N$79*L25+Hesaplama!$O$79*M25+Hesaplama!$P$79*N25)/Hesaplama!$Q$105)&lt;101,100*(Hesaplama!$G$79*E25+Hesaplama!$H$79*F25+Hesaplama!$I$79*G25+Hesaplama!$J$79*H25+Hesaplama!$K$79*I25+Hesaplama!$L$79*J25+Hesaplama!$M$79*K25+Hesaplama!$N$79*L25+Hesaplama!$O$79*M25+Hesaplama!$P$79*N25)/Hesaplama!$Q$105, 100)</f>
        <v>#DIV/0!</v>
      </c>
    </row>
    <row r="26" spans="2:39" ht="16.5" thickTop="1" thickBot="1" x14ac:dyDescent="0.3">
      <c r="B26" s="60">
        <v>15</v>
      </c>
      <c r="C26" s="94"/>
      <c r="D26" s="95"/>
      <c r="E26" s="96"/>
      <c r="F26" s="96"/>
      <c r="G26" s="96"/>
      <c r="H26" s="96"/>
      <c r="I26" s="96"/>
      <c r="J26" s="96"/>
      <c r="K26" s="4"/>
      <c r="L26" s="5"/>
      <c r="M26" s="5"/>
      <c r="N26" s="5"/>
      <c r="O26" s="33">
        <f t="shared" si="0"/>
        <v>0</v>
      </c>
      <c r="P26" s="84"/>
      <c r="Q26" s="71" t="e">
        <f>IF((100*(Hesaplama!G57*E26+Hesaplama!H57*F26+Hesaplama!I57*G26+Hesaplama!J57*H26+Hesaplama!K57*I26+Hesaplama!L57*J26+Hesaplama!M57*K26+Hesaplama!N57*L26+Hesaplama!O57*M26+Hesaplama!P57*N26)/Hesaplama!Q83)&lt;101,100*(Hesaplama!G57*E26+Hesaplama!H57*F26+Hesaplama!I57*G26+Hesaplama!J57*H26+Hesaplama!K57*I26+Hesaplama!L57*J26+Hesaplama!M57*K26+Hesaplama!N57*L26+Hesaplama!O57*M26+Hesaplama!P57*N26)/Hesaplama!Q83, 100)</f>
        <v>#DIV/0!</v>
      </c>
      <c r="R26" s="71" t="e">
        <f>IF((100*(Hesaplama!G58*E26+Hesaplama!H58*F26+Hesaplama!I58*G26+Hesaplama!J58*H26+Hesaplama!K58*I26+Hesaplama!L58*J26+Hesaplama!M58*K26+Hesaplama!N58*L26+Hesaplama!O58*M26+Hesaplama!P58*N26)/Hesaplama!Q84)&lt;101,100*(Hesaplama!G58*E26+Hesaplama!H58*F26+Hesaplama!I58*G26+Hesaplama!J58*H26+Hesaplama!K58*I26+Hesaplama!L58*J26+Hesaplama!M58*K26+Hesaplama!N58*L26+Hesaplama!O58*M26+Hesaplama!P58*N26)/Hesaplama!Q84, 100)</f>
        <v>#DIV/0!</v>
      </c>
      <c r="S26" s="72" t="e">
        <f>IF((100*(Hesaplama!G59*E26+Hesaplama!H59*F26+Hesaplama!I59*G26+Hesaplama!J59*H26+Hesaplama!K59*I26+Hesaplama!L59*J26+Hesaplama!M59*K26+Hesaplama!N59*L26+Hesaplama!O59*M26+Hesaplama!P59*N26)/Hesaplama!Q85)&lt;101,100*(Hesaplama!G59*E26+Hesaplama!H59*F26+Hesaplama!I59*G26+Hesaplama!J59*H26+Hesaplama!K59*I26+Hesaplama!L59*J26+Hesaplama!M59*K26+Hesaplama!N59*L26+Hesaplama!O59*M26+Hesaplama!P59*N26)/Hesaplama!Q85, 100)</f>
        <v>#DIV/0!</v>
      </c>
      <c r="T26" s="73" t="e">
        <f>IF((100*(Hesaplama!G60*E26+Hesaplama!H60*F26+Hesaplama!I60*G26+Hesaplama!J60*H26+Hesaplama!K60*I26+Hesaplama!L60*J26+Hesaplama!M60*K26+Hesaplama!N60*L26+Hesaplama!O60*M26+Hesaplama!P60*N26)/Hesaplama!Q86)&lt;101,100*(Hesaplama!G60*E26+Hesaplama!H60*F26+Hesaplama!I60*G26+Hesaplama!J60*H26+Hesaplama!K60*I26+Hesaplama!L60*J26+Hesaplama!M60*K26+Hesaplama!N60*L26+Hesaplama!O60*M26+Hesaplama!P60*N26)/Hesaplama!Q86, 100)</f>
        <v>#DIV/0!</v>
      </c>
      <c r="U26" s="73" t="e">
        <f>IF((100*(Hesaplama!G61*E26+Hesaplama!H61*F26+Hesaplama!I61*G26+Hesaplama!J61*H26+Hesaplama!K61*I26+Hesaplama!L61*J26+Hesaplama!M61*K26+Hesaplama!N61*L26+Hesaplama!O61*M26+Hesaplama!P61*N26)/Hesaplama!Q87)&lt;101,100*(Hesaplama!G61*E26+Hesaplama!H61*F26+Hesaplama!I61*G26+Hesaplama!J61*H26+Hesaplama!K61*I26+Hesaplama!L61*J26+Hesaplama!M61*K26+Hesaplama!N61*L26+Hesaplama!O61*M26+Hesaplama!P61*N26)/Hesaplama!Q87, 100)</f>
        <v>#DIV/0!</v>
      </c>
      <c r="V26" s="73" t="e">
        <f>IF((100*(Hesaplama!G62*E26+Hesaplama!H62*F26+Hesaplama!I62*G26+Hesaplama!J62*H26+Hesaplama!K62*I26+Hesaplama!L62*J26+Hesaplama!M62*K26+Hesaplama!N62*L26+Hesaplama!O62*M26+Hesaplama!P62*N26)/Hesaplama!Q88)&lt;101,100*(Hesaplama!G62*E26+Hesaplama!H62*F26+Hesaplama!I62*G26+Hesaplama!J62*H26+Hesaplama!K62*I26+Hesaplama!L62*J26+Hesaplama!M62*K26+Hesaplama!N62*L26+Hesaplama!O62*M26+Hesaplama!P62*N26)/Hesaplama!Q88, 100)</f>
        <v>#DIV/0!</v>
      </c>
      <c r="W26" s="73" t="e">
        <f>IF((100*(Hesaplama!G63*E26+Hesaplama!H63*F26+Hesaplama!I63*G26+Hesaplama!J63*H26+Hesaplama!K63*I26+Hesaplama!L63*J26+Hesaplama!M63*K26+Hesaplama!N63*L26+Hesaplama!O63*M26+Hesaplama!P63*N26)/Hesaplama!Q89)&lt;101,100*(Hesaplama!G63*E26+Hesaplama!H63*F26+Hesaplama!I63*G26+Hesaplama!J63*H26+Hesaplama!K63*I26+Hesaplama!L63*J26+Hesaplama!M63*K26+Hesaplama!N63*L26+Hesaplama!O63*M26+Hesaplama!P63*N26)/Hesaplama!Q89, 100)</f>
        <v>#DIV/0!</v>
      </c>
      <c r="X26" s="73" t="e">
        <f>IF((100*(Hesaplama!G64*E26+Hesaplama!H64*F26+Hesaplama!I64*G26+Hesaplama!J64*H26+Hesaplama!K64*I26+Hesaplama!L64*J26+Hesaplama!M64*K26+Hesaplama!N64*L26+Hesaplama!O64*M26+Hesaplama!P64*N26)/Hesaplama!Q90)&lt;101,100*(Hesaplama!G64*E26+Hesaplama!H64*F26+Hesaplama!I64*G26+Hesaplama!J64*H26+Hesaplama!K64*I26+Hesaplama!L64*J26+Hesaplama!M64*K26+Hesaplama!N64*L26+Hesaplama!O64*M26+Hesaplama!P64*N26)/Hesaplama!Q90, 100)</f>
        <v>#DIV/0!</v>
      </c>
      <c r="Y26" s="73" t="e">
        <f>IF((100*(Hesaplama!G65*E26+Hesaplama!H65*F26+Hesaplama!I65*G26+Hesaplama!J65*H26+Hesaplama!K65*I26+Hesaplama!L65*J26+Hesaplama!M65*K26+Hesaplama!N65*L26+Hesaplama!O65*M26+Hesaplama!P65*N26)/Hesaplama!Q91)&lt;101,100*(Hesaplama!G65*E26+Hesaplama!H65*F26+Hesaplama!I65*G26+Hesaplama!J65*H26+Hesaplama!K65*I26+Hesaplama!L65*J26+Hesaplama!M65*K26+Hesaplama!N65*L26+Hesaplama!O65*M26+Hesaplama!P65*N26)/Hesaplama!Q91, 100)</f>
        <v>#DIV/0!</v>
      </c>
      <c r="Z26" s="73" t="e">
        <f>IF((100*(Hesaplama!G66*E26+Hesaplama!H66*F26+Hesaplama!I66*G26+Hesaplama!J66*H26+Hesaplama!K66*I26+Hesaplama!L66*J26+Hesaplama!M66*K26+Hesaplama!N66*L26+Hesaplama!O66*M26+Hesaplama!P66*N26)/Hesaplama!Q92)&lt;101,100*(Hesaplama!G66*E26+Hesaplama!H66*F26+Hesaplama!I66*G26+Hesaplama!J66*H26+Hesaplama!K66*I26+Hesaplama!L66*J26+Hesaplama!M66*K26+Hesaplama!N66*L26+Hesaplama!O66*M26+Hesaplama!P66*N26)/Hesaplama!Q92, 100)</f>
        <v>#DIV/0!</v>
      </c>
      <c r="AA26" s="73" t="e">
        <f>IF((100*(Hesaplama!G67*E26+Hesaplama!H67*F26+Hesaplama!I67*G26+Hesaplama!J67*H26+Hesaplama!K67*I26+Hesaplama!L67*J26+Hesaplama!M67*K26+Hesaplama!N67*L26+Hesaplama!O67*M26+Hesaplama!P67*N26)/Hesaplama!Q93)&lt;101,100*(Hesaplama!G67*E26+Hesaplama!H67*F26+Hesaplama!I67*G26+Hesaplama!J67*H26+Hesaplama!K67*I26+Hesaplama!L67*J26+Hesaplama!M67*K26+Hesaplama!N67*L26+Hesaplama!O67*M26+Hesaplama!P67*N26)/Hesaplama!Q93, 100)</f>
        <v>#DIV/0!</v>
      </c>
      <c r="AB26" s="73" t="e">
        <f>IF((100*(Hesaplama!$G$68*E26+Hesaplama!$H$68*F26+Hesaplama!$I$68*G26+Hesaplama!$J$68*H26+Hesaplama!$K$68*I26+Hesaplama!$L$68*J26+Hesaplama!$M$68*K26+Hesaplama!$N$68*L26+Hesaplama!$O$68*M26+Hesaplama!$P$68*N26)/Hesaplama!$Q$94)&lt;101,100*(Hesaplama!$G$68*E26+Hesaplama!$H$68*F26+Hesaplama!$I$68*G26+Hesaplama!$J$68*H26+Hesaplama!$K$68*I26+Hesaplama!$L$68*J26+Hesaplama!$M$68*K26+Hesaplama!$N$68*L26+Hesaplama!$O$68*M26+Hesaplama!$P$68*N26)/Hesaplama!$Q$94, 100)</f>
        <v>#DIV/0!</v>
      </c>
      <c r="AC26" s="73" t="e">
        <f>IF((100*(Hesaplama!$G$69*E26+Hesaplama!$H$69*F26+Hesaplama!$I$69*G26+Hesaplama!$J$69*H26+Hesaplama!$K$69*I26+Hesaplama!$L$69*J26+Hesaplama!$M$69*K26+Hesaplama!$N$69*L26+Hesaplama!$O$69*M26+Hesaplama!$P$69*N26)/Hesaplama!$Q$95)&lt;101,100*(Hesaplama!$G$69*E26+Hesaplama!$H$69*F26+Hesaplama!$I$69*G26+Hesaplama!$J$69*H26+Hesaplama!$K$69*I26+Hesaplama!$L$69*J26+Hesaplama!$M$69*K26+Hesaplama!$N$69*L26+Hesaplama!$O$69*M26+Hesaplama!$P$69*N26)/Hesaplama!$Q$95, 100)</f>
        <v>#DIV/0!</v>
      </c>
      <c r="AD26" s="73" t="e">
        <f>IF((100*(Hesaplama!$G$70*E26+Hesaplama!$H$70*F26+Hesaplama!$I$70*G26+Hesaplama!$J$70*H26+Hesaplama!$K$70*I26+Hesaplama!$L$70*J26+Hesaplama!$M$70*K26+Hesaplama!$N$70*L26+Hesaplama!$O$70*M26+Hesaplama!$P$70*N26)/Hesaplama!$Q$96)&lt;101,100*(Hesaplama!$G$70*E26+Hesaplama!$H$70*F26+Hesaplama!$I$70*G26+Hesaplama!$J$70*H26+Hesaplama!$K$70*I26+Hesaplama!$L$70*J26+Hesaplama!$M$70*K26+Hesaplama!$N$70*L26+Hesaplama!$O$70*M26+Hesaplama!$P$70*N26)/Hesaplama!$Q$96, 100)</f>
        <v>#DIV/0!</v>
      </c>
      <c r="AE26" s="73" t="e">
        <f>IF((100*(Hesaplama!$G$71*E26+Hesaplama!$H$71*F26+Hesaplama!$I$71*G26+Hesaplama!$J$71*H26+Hesaplama!$K$71*I26+Hesaplama!$L$71*J26+Hesaplama!$M$71*K26+Hesaplama!$N$71*L26+Hesaplama!$O$71*M26+Hesaplama!$P$71*N26)/Hesaplama!$Q$97)&lt;101,100*(Hesaplama!$G$71*E26+Hesaplama!$H$71*F26+Hesaplama!$I$71*G26+Hesaplama!$J$71*H26+Hesaplama!$K$71*I26+Hesaplama!$L$71*J26+Hesaplama!$M$71*K26+Hesaplama!$N$71*L26+Hesaplama!$O$71*M26+Hesaplama!$P$71*N26)/Hesaplama!$Q$97, 100)</f>
        <v>#DIV/0!</v>
      </c>
      <c r="AF26" s="73" t="e">
        <f>IF((100*(Hesaplama!$G$72*E26+Hesaplama!$H$72*F26+Hesaplama!$I$72*G26+Hesaplama!$J$72*H26+Hesaplama!$K$72*I26+Hesaplama!$L$72*J26+Hesaplama!$M$72*K26+Hesaplama!$N$72*L26+Hesaplama!$O$72*M26+Hesaplama!$P$72*N26)/Hesaplama!$Q$98)&lt;101,100*(Hesaplama!$G$72*E26+Hesaplama!$H$72*F26+Hesaplama!$I$72*G26+Hesaplama!$J$72*H26+Hesaplama!$K$72*I26+Hesaplama!$L$72*J26+Hesaplama!$M$72*K26+Hesaplama!$N$72*L26+Hesaplama!$O$72*M26+Hesaplama!$P$72*N26)/Hesaplama!$Q$98, 100)</f>
        <v>#DIV/0!</v>
      </c>
      <c r="AG26" s="73" t="e">
        <f>IF((100*(Hesaplama!$G$73*E26+Hesaplama!$H$73*F26+Hesaplama!$I$73*G26+Hesaplama!$J$73*H26+Hesaplama!$K$73*I26+Hesaplama!$L$73*J26+Hesaplama!$M$73*K26+Hesaplama!$N$73*L26+Hesaplama!$O$73*M26+Hesaplama!$P$73*N26)/Hesaplama!$Q$99)&lt;101,100*(Hesaplama!$G$73*E26+Hesaplama!$H$73*F26+Hesaplama!$I$73*G26+Hesaplama!$J$73*H26+Hesaplama!$K$73*I26+Hesaplama!$L$73*J26+Hesaplama!$M$73*K26+Hesaplama!$N$73*L26+Hesaplama!$O$73*M26+Hesaplama!$P$73*N26)/Hesaplama!$Q$99, 100)</f>
        <v>#DIV/0!</v>
      </c>
      <c r="AH26" s="73" t="e">
        <f>IF((100*(Hesaplama!$G$74*E26+Hesaplama!$H$74*F26+Hesaplama!$I$74*G26+Hesaplama!$J$74*H26+Hesaplama!$K$74*I26+Hesaplama!$L$74*J26+Hesaplama!$M$74*K26+Hesaplama!$N$74*L26+Hesaplama!$O$74*M26+Hesaplama!$P$74*N26)/Hesaplama!$Q$100)&lt;101,100*(Hesaplama!$G$74*E26+Hesaplama!$H$74*F26+Hesaplama!$I$74*G26+Hesaplama!$J$74*H26+Hesaplama!$K$74*I26+Hesaplama!$L$74*J26+Hesaplama!$M$74*K26+Hesaplama!$N$74*L26+Hesaplama!$O$74*M26+Hesaplama!$P$74*N26)/Hesaplama!$Q$100, 100)</f>
        <v>#DIV/0!</v>
      </c>
      <c r="AI26" s="73" t="e">
        <f>IF((100*(Hesaplama!$G$75*E26+Hesaplama!$H$75*F26+Hesaplama!$I$75*G26+Hesaplama!$J$75*H26+Hesaplama!$K$75*I26+Hesaplama!$L$75*J26+Hesaplama!$M$75*K26+Hesaplama!$N$75*L26+Hesaplama!$O$75*M26+Hesaplama!$P$75*N26)/Hesaplama!$Q$9101)&lt;101,100*(Hesaplama!$G$75*E26+Hesaplama!$H$75*F26+Hesaplama!$I$75*G26+Hesaplama!$J$75*H26+Hesaplama!$K$75*I26+Hesaplama!$L$75*J26+Hesaplama!$M$75*K26+Hesaplama!$N$75*L26+Hesaplama!$O$75*M26+Hesaplama!$P$75*N26)/Hesaplama!$Q$101, 100)</f>
        <v>#DIV/0!</v>
      </c>
      <c r="AJ26" s="73" t="e">
        <f>IF((100*(Hesaplama!$G$76*E26+Hesaplama!$H$76*F26+Hesaplama!$I$76*G26+Hesaplama!$J$76*H26+Hesaplama!$K$76*I26+Hesaplama!$L$76*J26+Hesaplama!$M$67*K26+Hesaplama!$N$67*L26+Hesaplama!$O$67*M26+Hesaplama!$P$67*N26)/Hesaplama!$Q$102)&lt;101,100*(Hesaplama!$G$67*E26+Hesaplama!$H$76*F26+Hesaplama!$I$76*G26+Hesaplama!$J$76*H26+Hesaplama!$K$76*I26+Hesaplama!$L$76*J26+Hesaplama!$M$76*K26+Hesaplama!$N$76*L26+Hesaplama!$O$76*M26+Hesaplama!$P$76*N26)/Hesaplama!$Q$102, 100)</f>
        <v>#DIV/0!</v>
      </c>
      <c r="AK26" s="73" t="e">
        <f>IF((100*(Hesaplama!$G$77*E26+Hesaplama!$H$77*F26+Hesaplama!$I$77*G26+Hesaplama!$J$77*H26+Hesaplama!$K$77*I26+Hesaplama!$L$77*J26+Hesaplama!$M$77*K26+Hesaplama!$N$77*L26+Hesaplama!$O$77*M26+Hesaplama!$P$77*N26)/Hesaplama!$Q$103)&lt;101,100*(Hesaplama!$G$77*E26+Hesaplama!$H$77*F26+Hesaplama!$I$77*G26+Hesaplama!$J$77*H26+Hesaplama!$K$77*I26+Hesaplama!$L$77*J26+Hesaplama!$M$77*K26+Hesaplama!$N$77*L26+Hesaplama!$O$77*M26+Hesaplama!$P$77*N26)/Hesaplama!$Q$103, 100)</f>
        <v>#DIV/0!</v>
      </c>
      <c r="AL26" s="73" t="e">
        <f>IF((100*(Hesaplama!$G$78*E26+Hesaplama!$H$78*F26+Hesaplama!$I$78*G26+Hesaplama!$J$78*H26+Hesaplama!$K$78*I26+Hesaplama!$L$78*J26+Hesaplama!$M$78*K26+Hesaplama!$N$78*L26+Hesaplama!$O$78*M26+Hesaplama!$P$78*N26)/Hesaplama!$Q$104)&lt;101,100*(Hesaplama!$G$78*E26+Hesaplama!$H$78*F26+Hesaplama!$I$78*G26+Hesaplama!$J$78*H26+Hesaplama!$K$78*I26+Hesaplama!$L$78*J26+Hesaplama!$M$78*K26+Hesaplama!$N$78*L26+Hesaplama!$O$78*M26+Hesaplama!$P$78*N26)/Hesaplama!$Q$104, 100)</f>
        <v>#DIV/0!</v>
      </c>
      <c r="AM26" s="73" t="e">
        <f>IF((100*(Hesaplama!$G$79*E26+Hesaplama!$H$79*F26+Hesaplama!$I$79*G26+Hesaplama!$J$79*H26+Hesaplama!$K$79*I26+Hesaplama!$L$79*J26+Hesaplama!$M$79*K26+Hesaplama!$N$79*L26+Hesaplama!$O$79*M26+Hesaplama!$P$79*N26)/Hesaplama!$Q$105)&lt;101,100*(Hesaplama!$G$79*E26+Hesaplama!$H$79*F26+Hesaplama!$I$79*G26+Hesaplama!$J$79*H26+Hesaplama!$K$79*I26+Hesaplama!$L$79*J26+Hesaplama!$M$79*K26+Hesaplama!$N$79*L26+Hesaplama!$O$79*M26+Hesaplama!$P$79*N26)/Hesaplama!$Q$105, 100)</f>
        <v>#DIV/0!</v>
      </c>
    </row>
    <row r="27" spans="2:39" ht="16.5" thickTop="1" thickBot="1" x14ac:dyDescent="0.3">
      <c r="B27" s="60">
        <v>16</v>
      </c>
      <c r="C27" s="94"/>
      <c r="D27" s="95"/>
      <c r="E27" s="96"/>
      <c r="F27" s="96"/>
      <c r="G27" s="96"/>
      <c r="H27" s="96"/>
      <c r="I27" s="96"/>
      <c r="J27" s="96"/>
      <c r="K27" s="4"/>
      <c r="L27" s="5"/>
      <c r="M27" s="5"/>
      <c r="N27" s="5"/>
      <c r="O27" s="33">
        <f t="shared" si="0"/>
        <v>0</v>
      </c>
      <c r="P27" s="84"/>
      <c r="Q27" s="71" t="e">
        <f>IF((100*(Hesaplama!G57*E27+Hesaplama!H57*F27+Hesaplama!I57*G27+Hesaplama!J57*H27+Hesaplama!K57*I27+Hesaplama!L57*J27+Hesaplama!M57*K27+Hesaplama!N57*L27+Hesaplama!O57*M27+Hesaplama!P57*N27)/Hesaplama!Q83)&lt;101,100*(Hesaplama!G57*E27+Hesaplama!H57*F27+Hesaplama!I57*G27+Hesaplama!J57*H27+Hesaplama!K57*I27+Hesaplama!L57*J27+Hesaplama!M57*K27+Hesaplama!N57*L27+Hesaplama!O57*M27+Hesaplama!P57*N27)/Hesaplama!Q83, 100)</f>
        <v>#DIV/0!</v>
      </c>
      <c r="R27" s="71" t="e">
        <f>IF((100*(Hesaplama!G58*E27+Hesaplama!H58*F27+Hesaplama!I58*G27+Hesaplama!J58*H27+Hesaplama!K58*I27+Hesaplama!L58*J27+Hesaplama!M58*K27+Hesaplama!N58*L27+Hesaplama!O58*M27+Hesaplama!P58*N27)/Hesaplama!Q84)&lt;101,100*(Hesaplama!G58*E27+Hesaplama!H58*F27+Hesaplama!I58*G27+Hesaplama!J58*H27+Hesaplama!K58*I27+Hesaplama!L58*J27+Hesaplama!M58*K27+Hesaplama!N58*L27+Hesaplama!O58*M27+Hesaplama!P58*N27)/Hesaplama!Q84, 100)</f>
        <v>#DIV/0!</v>
      </c>
      <c r="S27" s="72" t="e">
        <f>IF((100*(Hesaplama!G59*E27+Hesaplama!H59*F27+Hesaplama!I59*G27+Hesaplama!J59*H27+Hesaplama!K59*I27+Hesaplama!L59*J27+Hesaplama!M59*K27+Hesaplama!N59*L27+Hesaplama!O59*M27+Hesaplama!P59*N27)/Hesaplama!Q85)&lt;101,100*(Hesaplama!G59*E27+Hesaplama!H59*F27+Hesaplama!I59*G27+Hesaplama!J59*H27+Hesaplama!K59*I27+Hesaplama!L59*J27+Hesaplama!M59*K27+Hesaplama!N59*L27+Hesaplama!O59*M27+Hesaplama!P59*N27)/Hesaplama!Q85, 100)</f>
        <v>#DIV/0!</v>
      </c>
      <c r="T27" s="73" t="e">
        <f>IF((100*(Hesaplama!G60*E27+Hesaplama!H60*F27+Hesaplama!I60*G27+Hesaplama!J60*H27+Hesaplama!K60*I27+Hesaplama!L60*J27+Hesaplama!M60*K27+Hesaplama!N60*L27+Hesaplama!O60*M27+Hesaplama!P60*N27)/Hesaplama!Q86)&lt;101,100*(Hesaplama!G60*E27+Hesaplama!H60*F27+Hesaplama!I60*G27+Hesaplama!J60*H27+Hesaplama!K60*I27+Hesaplama!L60*J27+Hesaplama!M60*K27+Hesaplama!N60*L27+Hesaplama!O60*M27+Hesaplama!P60*N27)/Hesaplama!Q86, 100)</f>
        <v>#DIV/0!</v>
      </c>
      <c r="U27" s="73" t="e">
        <f>IF((100*(Hesaplama!G61*E27+Hesaplama!H61*F27+Hesaplama!I61*G27+Hesaplama!J61*H27+Hesaplama!K61*I27+Hesaplama!L61*J27+Hesaplama!M61*K27+Hesaplama!N61*L27+Hesaplama!O61*M27+Hesaplama!P61*N27)/Hesaplama!Q87)&lt;101,100*(Hesaplama!G61*E27+Hesaplama!H61*F27+Hesaplama!I61*G27+Hesaplama!J61*H27+Hesaplama!K61*I27+Hesaplama!L61*J27+Hesaplama!M61*K27+Hesaplama!N61*L27+Hesaplama!O61*M27+Hesaplama!P61*N27)/Hesaplama!Q87, 100)</f>
        <v>#DIV/0!</v>
      </c>
      <c r="V27" s="73" t="e">
        <f>IF((100*(Hesaplama!G62*E27+Hesaplama!H62*F27+Hesaplama!I62*G27+Hesaplama!J62*H27+Hesaplama!K62*I27+Hesaplama!L62*J27+Hesaplama!M62*K27+Hesaplama!N62*L27+Hesaplama!O62*M27+Hesaplama!P62*N27)/Hesaplama!Q88)&lt;101,100*(Hesaplama!G62*E27+Hesaplama!H62*F27+Hesaplama!I62*G27+Hesaplama!J62*H27+Hesaplama!K62*I27+Hesaplama!L62*J27+Hesaplama!M62*K27+Hesaplama!N62*L27+Hesaplama!O62*M27+Hesaplama!P62*N27)/Hesaplama!Q88, 100)</f>
        <v>#DIV/0!</v>
      </c>
      <c r="W27" s="73" t="e">
        <f>IF((100*(Hesaplama!G63*E27+Hesaplama!H63*F27+Hesaplama!I63*G27+Hesaplama!J63*H27+Hesaplama!K63*I27+Hesaplama!L63*J27+Hesaplama!M63*K27+Hesaplama!N63*L27+Hesaplama!O63*M27+Hesaplama!P63*N27)/Hesaplama!Q89)&lt;101,100*(Hesaplama!G63*E27+Hesaplama!H63*F27+Hesaplama!I63*G27+Hesaplama!J63*H27+Hesaplama!K63*I27+Hesaplama!L63*J27+Hesaplama!M63*K27+Hesaplama!N63*L27+Hesaplama!O63*M27+Hesaplama!P63*N27)/Hesaplama!Q89, 100)</f>
        <v>#DIV/0!</v>
      </c>
      <c r="X27" s="73" t="e">
        <f>IF((100*(Hesaplama!G64*E27+Hesaplama!H64*F27+Hesaplama!I64*G27+Hesaplama!J64*H27+Hesaplama!K64*I27+Hesaplama!L64*J27+Hesaplama!M64*K27+Hesaplama!N64*L27+Hesaplama!O64*M27+Hesaplama!P64*N27)/Hesaplama!Q90)&lt;101,100*(Hesaplama!G64*E27+Hesaplama!H64*F27+Hesaplama!I64*G27+Hesaplama!J64*H27+Hesaplama!K64*I27+Hesaplama!L64*J27+Hesaplama!M64*K27+Hesaplama!N64*L27+Hesaplama!O64*M27+Hesaplama!P64*N27)/Hesaplama!Q90, 100)</f>
        <v>#DIV/0!</v>
      </c>
      <c r="Y27" s="73" t="e">
        <f>IF((100*(Hesaplama!G65*E27+Hesaplama!H65*F27+Hesaplama!I65*G27+Hesaplama!J65*H27+Hesaplama!K65*I27+Hesaplama!L65*J27+Hesaplama!M65*K27+Hesaplama!N65*L27+Hesaplama!O65*M27+Hesaplama!P65*N27)/Hesaplama!Q91)&lt;101,100*(Hesaplama!G65*E27+Hesaplama!H65*F27+Hesaplama!I65*G27+Hesaplama!J65*H27+Hesaplama!K65*I27+Hesaplama!L65*J27+Hesaplama!M65*K27+Hesaplama!N65*L27+Hesaplama!O65*M27+Hesaplama!P65*N27)/Hesaplama!Q91, 100)</f>
        <v>#DIV/0!</v>
      </c>
      <c r="Z27" s="73" t="e">
        <f>IF((100*(Hesaplama!G66*E27+Hesaplama!H66*F27+Hesaplama!I66*G27+Hesaplama!J66*H27+Hesaplama!K66*I27+Hesaplama!L66*J27+Hesaplama!M66*K27+Hesaplama!N66*L27+Hesaplama!O66*M27+Hesaplama!P66*N27)/Hesaplama!Q92)&lt;101,100*(Hesaplama!G66*E27+Hesaplama!H66*F27+Hesaplama!I66*G27+Hesaplama!J66*H27+Hesaplama!K66*I27+Hesaplama!L66*J27+Hesaplama!M66*K27+Hesaplama!N66*L27+Hesaplama!O66*M27+Hesaplama!P66*N27)/Hesaplama!Q92, 100)</f>
        <v>#DIV/0!</v>
      </c>
      <c r="AA27" s="73" t="e">
        <f>IF((100*(Hesaplama!G67*E27+Hesaplama!H67*F27+Hesaplama!I67*G27+Hesaplama!J67*H27+Hesaplama!K67*I27+Hesaplama!L67*J27+Hesaplama!M67*K27+Hesaplama!N67*L27+Hesaplama!O67*M27+Hesaplama!P67*N27)/Hesaplama!Q93)&lt;101,100*(Hesaplama!G67*E27+Hesaplama!H67*F27+Hesaplama!I67*G27+Hesaplama!J67*H27+Hesaplama!K67*I27+Hesaplama!L67*J27+Hesaplama!M67*K27+Hesaplama!N67*L27+Hesaplama!O67*M27+Hesaplama!P67*N27)/Hesaplama!Q93, 100)</f>
        <v>#DIV/0!</v>
      </c>
      <c r="AB27" s="73" t="e">
        <f>IF((100*(Hesaplama!$G$68*E27+Hesaplama!$H$68*F27+Hesaplama!$I$68*G27+Hesaplama!$J$68*H27+Hesaplama!$K$68*I27+Hesaplama!$L$68*J27+Hesaplama!$M$68*K27+Hesaplama!$N$68*L27+Hesaplama!$O$68*M27+Hesaplama!$P$68*N27)/Hesaplama!$Q$94)&lt;101,100*(Hesaplama!$G$68*E27+Hesaplama!$H$68*F27+Hesaplama!$I$68*G27+Hesaplama!$J$68*H27+Hesaplama!$K$68*I27+Hesaplama!$L$68*J27+Hesaplama!$M$68*K27+Hesaplama!$N$68*L27+Hesaplama!$O$68*M27+Hesaplama!$P$68*N27)/Hesaplama!$Q$94, 100)</f>
        <v>#DIV/0!</v>
      </c>
      <c r="AC27" s="73" t="e">
        <f>IF((100*(Hesaplama!$G$69*E27+Hesaplama!$H$69*F27+Hesaplama!$I$69*G27+Hesaplama!$J$69*H27+Hesaplama!$K$69*I27+Hesaplama!$L$69*J27+Hesaplama!$M$69*K27+Hesaplama!$N$69*L27+Hesaplama!$O$69*M27+Hesaplama!$P$69*N27)/Hesaplama!$Q$95)&lt;101,100*(Hesaplama!$G$69*E27+Hesaplama!$H$69*F27+Hesaplama!$I$69*G27+Hesaplama!$J$69*H27+Hesaplama!$K$69*I27+Hesaplama!$L$69*J27+Hesaplama!$M$69*K27+Hesaplama!$N$69*L27+Hesaplama!$O$69*M27+Hesaplama!$P$69*N27)/Hesaplama!$Q$95, 100)</f>
        <v>#DIV/0!</v>
      </c>
      <c r="AD27" s="73" t="e">
        <f>IF((100*(Hesaplama!$G$70*E27+Hesaplama!$H$70*F27+Hesaplama!$I$70*G27+Hesaplama!$J$70*H27+Hesaplama!$K$70*I27+Hesaplama!$L$70*J27+Hesaplama!$M$70*K27+Hesaplama!$N$70*L27+Hesaplama!$O$70*M27+Hesaplama!$P$70*N27)/Hesaplama!$Q$96)&lt;101,100*(Hesaplama!$G$70*E27+Hesaplama!$H$70*F27+Hesaplama!$I$70*G27+Hesaplama!$J$70*H27+Hesaplama!$K$70*I27+Hesaplama!$L$70*J27+Hesaplama!$M$70*K27+Hesaplama!$N$70*L27+Hesaplama!$O$70*M27+Hesaplama!$P$70*N27)/Hesaplama!$Q$96, 100)</f>
        <v>#DIV/0!</v>
      </c>
      <c r="AE27" s="73" t="e">
        <f>IF((100*(Hesaplama!$G$71*E27+Hesaplama!$H$71*F27+Hesaplama!$I$71*G27+Hesaplama!$J$71*H27+Hesaplama!$K$71*I27+Hesaplama!$L$71*J27+Hesaplama!$M$71*K27+Hesaplama!$N$71*L27+Hesaplama!$O$71*M27+Hesaplama!$P$71*N27)/Hesaplama!$Q$97)&lt;101,100*(Hesaplama!$G$71*E27+Hesaplama!$H$71*F27+Hesaplama!$I$71*G27+Hesaplama!$J$71*H27+Hesaplama!$K$71*I27+Hesaplama!$L$71*J27+Hesaplama!$M$71*K27+Hesaplama!$N$71*L27+Hesaplama!$O$71*M27+Hesaplama!$P$71*N27)/Hesaplama!$Q$97, 100)</f>
        <v>#DIV/0!</v>
      </c>
      <c r="AF27" s="73" t="e">
        <f>IF((100*(Hesaplama!$G$72*E27+Hesaplama!$H$72*F27+Hesaplama!$I$72*G27+Hesaplama!$J$72*H27+Hesaplama!$K$72*I27+Hesaplama!$L$72*J27+Hesaplama!$M$72*K27+Hesaplama!$N$72*L27+Hesaplama!$O$72*M27+Hesaplama!$P$72*N27)/Hesaplama!$Q$98)&lt;101,100*(Hesaplama!$G$72*E27+Hesaplama!$H$72*F27+Hesaplama!$I$72*G27+Hesaplama!$J$72*H27+Hesaplama!$K$72*I27+Hesaplama!$L$72*J27+Hesaplama!$M$72*K27+Hesaplama!$N$72*L27+Hesaplama!$O$72*M27+Hesaplama!$P$72*N27)/Hesaplama!$Q$98, 100)</f>
        <v>#DIV/0!</v>
      </c>
      <c r="AG27" s="73" t="e">
        <f>IF((100*(Hesaplama!$G$73*E27+Hesaplama!$H$73*F27+Hesaplama!$I$73*G27+Hesaplama!$J$73*H27+Hesaplama!$K$73*I27+Hesaplama!$L$73*J27+Hesaplama!$M$73*K27+Hesaplama!$N$73*L27+Hesaplama!$O$73*M27+Hesaplama!$P$73*N27)/Hesaplama!$Q$99)&lt;101,100*(Hesaplama!$G$73*E27+Hesaplama!$H$73*F27+Hesaplama!$I$73*G27+Hesaplama!$J$73*H27+Hesaplama!$K$73*I27+Hesaplama!$L$73*J27+Hesaplama!$M$73*K27+Hesaplama!$N$73*L27+Hesaplama!$O$73*M27+Hesaplama!$P$73*N27)/Hesaplama!$Q$99, 100)</f>
        <v>#DIV/0!</v>
      </c>
      <c r="AH27" s="73" t="e">
        <f>IF((100*(Hesaplama!$G$74*E27+Hesaplama!$H$74*F27+Hesaplama!$I$74*G27+Hesaplama!$J$74*H27+Hesaplama!$K$74*I27+Hesaplama!$L$74*J27+Hesaplama!$M$74*K27+Hesaplama!$N$74*L27+Hesaplama!$O$74*M27+Hesaplama!$P$74*N27)/Hesaplama!$Q$100)&lt;101,100*(Hesaplama!$G$74*E27+Hesaplama!$H$74*F27+Hesaplama!$I$74*G27+Hesaplama!$J$74*H27+Hesaplama!$K$74*I27+Hesaplama!$L$74*J27+Hesaplama!$M$74*K27+Hesaplama!$N$74*L27+Hesaplama!$O$74*M27+Hesaplama!$P$74*N27)/Hesaplama!$Q$100, 100)</f>
        <v>#DIV/0!</v>
      </c>
      <c r="AI27" s="73" t="e">
        <f>IF((100*(Hesaplama!$G$75*E27+Hesaplama!$H$75*F27+Hesaplama!$I$75*G27+Hesaplama!$J$75*H27+Hesaplama!$K$75*I27+Hesaplama!$L$75*J27+Hesaplama!$M$75*K27+Hesaplama!$N$75*L27+Hesaplama!$O$75*M27+Hesaplama!$P$75*N27)/Hesaplama!$Q$9101)&lt;101,100*(Hesaplama!$G$75*E27+Hesaplama!$H$75*F27+Hesaplama!$I$75*G27+Hesaplama!$J$75*H27+Hesaplama!$K$75*I27+Hesaplama!$L$75*J27+Hesaplama!$M$75*K27+Hesaplama!$N$75*L27+Hesaplama!$O$75*M27+Hesaplama!$P$75*N27)/Hesaplama!$Q$101, 100)</f>
        <v>#DIV/0!</v>
      </c>
      <c r="AJ27" s="73" t="e">
        <f>IF((100*(Hesaplama!$G$76*E27+Hesaplama!$H$76*F27+Hesaplama!$I$76*G27+Hesaplama!$J$76*H27+Hesaplama!$K$76*I27+Hesaplama!$L$76*J27+Hesaplama!$M$67*K27+Hesaplama!$N$67*L27+Hesaplama!$O$67*M27+Hesaplama!$P$67*N27)/Hesaplama!$Q$102)&lt;101,100*(Hesaplama!$G$67*E27+Hesaplama!$H$76*F27+Hesaplama!$I$76*G27+Hesaplama!$J$76*H27+Hesaplama!$K$76*I27+Hesaplama!$L$76*J27+Hesaplama!$M$76*K27+Hesaplama!$N$76*L27+Hesaplama!$O$76*M27+Hesaplama!$P$76*N27)/Hesaplama!$Q$102, 100)</f>
        <v>#DIV/0!</v>
      </c>
      <c r="AK27" s="73" t="e">
        <f>IF((100*(Hesaplama!$G$77*E27+Hesaplama!$H$77*F27+Hesaplama!$I$77*G27+Hesaplama!$J$77*H27+Hesaplama!$K$77*I27+Hesaplama!$L$77*J27+Hesaplama!$M$77*K27+Hesaplama!$N$77*L27+Hesaplama!$O$77*M27+Hesaplama!$P$77*N27)/Hesaplama!$Q$103)&lt;101,100*(Hesaplama!$G$77*E27+Hesaplama!$H$77*F27+Hesaplama!$I$77*G27+Hesaplama!$J$77*H27+Hesaplama!$K$77*I27+Hesaplama!$L$77*J27+Hesaplama!$M$77*K27+Hesaplama!$N$77*L27+Hesaplama!$O$77*M27+Hesaplama!$P$77*N27)/Hesaplama!$Q$103, 100)</f>
        <v>#DIV/0!</v>
      </c>
      <c r="AL27" s="73" t="e">
        <f>IF((100*(Hesaplama!$G$78*E27+Hesaplama!$H$78*F27+Hesaplama!$I$78*G27+Hesaplama!$J$78*H27+Hesaplama!$K$78*I27+Hesaplama!$L$78*J27+Hesaplama!$M$78*K27+Hesaplama!$N$78*L27+Hesaplama!$O$78*M27+Hesaplama!$P$78*N27)/Hesaplama!$Q$104)&lt;101,100*(Hesaplama!$G$78*E27+Hesaplama!$H$78*F27+Hesaplama!$I$78*G27+Hesaplama!$J$78*H27+Hesaplama!$K$78*I27+Hesaplama!$L$78*J27+Hesaplama!$M$78*K27+Hesaplama!$N$78*L27+Hesaplama!$O$78*M27+Hesaplama!$P$78*N27)/Hesaplama!$Q$104, 100)</f>
        <v>#DIV/0!</v>
      </c>
      <c r="AM27" s="73" t="e">
        <f>IF((100*(Hesaplama!$G$79*E27+Hesaplama!$H$79*F27+Hesaplama!$I$79*G27+Hesaplama!$J$79*H27+Hesaplama!$K$79*I27+Hesaplama!$L$79*J27+Hesaplama!$M$79*K27+Hesaplama!$N$79*L27+Hesaplama!$O$79*M27+Hesaplama!$P$79*N27)/Hesaplama!$Q$105)&lt;101,100*(Hesaplama!$G$79*E27+Hesaplama!$H$79*F27+Hesaplama!$I$79*G27+Hesaplama!$J$79*H27+Hesaplama!$K$79*I27+Hesaplama!$L$79*J27+Hesaplama!$M$79*K27+Hesaplama!$N$79*L27+Hesaplama!$O$79*M27+Hesaplama!$P$79*N27)/Hesaplama!$Q$105, 100)</f>
        <v>#DIV/0!</v>
      </c>
    </row>
    <row r="28" spans="2:39" ht="16.5" thickTop="1" thickBot="1" x14ac:dyDescent="0.3">
      <c r="B28" s="60">
        <v>17</v>
      </c>
      <c r="C28" s="94"/>
      <c r="D28" s="95"/>
      <c r="E28" s="97"/>
      <c r="F28" s="97"/>
      <c r="G28" s="97"/>
      <c r="H28" s="97"/>
      <c r="I28" s="97"/>
      <c r="J28" s="97"/>
      <c r="K28" s="4"/>
      <c r="L28" s="5"/>
      <c r="M28" s="5"/>
      <c r="N28" s="5"/>
      <c r="O28" s="33">
        <f t="shared" si="0"/>
        <v>0</v>
      </c>
      <c r="P28" s="84"/>
      <c r="Q28" s="71" t="e">
        <f>IF((100*(Hesaplama!G57*E28+Hesaplama!H57*F28+Hesaplama!I57*G28+Hesaplama!J57*H28+Hesaplama!K57*I28+Hesaplama!L57*J28+Hesaplama!M57*K28+Hesaplama!N57*L28+Hesaplama!O57*M28+Hesaplama!P57*N28)/Hesaplama!Q83)&lt;101,100*(Hesaplama!G57*E28+Hesaplama!H57*F28+Hesaplama!I57*G28+Hesaplama!J57*H28+Hesaplama!K57*I28+Hesaplama!L57*J28+Hesaplama!M57*K28+Hesaplama!N57*L28+Hesaplama!O57*M28+Hesaplama!P57*N28)/Hesaplama!Q83, 100)</f>
        <v>#DIV/0!</v>
      </c>
      <c r="R28" s="71" t="e">
        <f>IF((100*(Hesaplama!G58*E28+Hesaplama!H58*F28+Hesaplama!I58*G28+Hesaplama!J58*H28+Hesaplama!K58*I28+Hesaplama!L58*J28+Hesaplama!M58*K28+Hesaplama!N58*L28+Hesaplama!O58*M28+Hesaplama!P58*N28)/Hesaplama!Q84)&lt;101,100*(Hesaplama!G58*E28+Hesaplama!H58*F28+Hesaplama!I58*G28+Hesaplama!J58*H28+Hesaplama!K58*I28+Hesaplama!L58*J28+Hesaplama!M58*K28+Hesaplama!N58*L28+Hesaplama!O58*M28+Hesaplama!P58*N28)/Hesaplama!Q84, 100)</f>
        <v>#DIV/0!</v>
      </c>
      <c r="S28" s="72" t="e">
        <f>IF((100*(Hesaplama!G59*E28+Hesaplama!H59*F28+Hesaplama!I59*G28+Hesaplama!J59*H28+Hesaplama!K59*I28+Hesaplama!L59*J28+Hesaplama!M59*K28+Hesaplama!N59*L28+Hesaplama!O59*M28+Hesaplama!P59*N28)/Hesaplama!Q85)&lt;101,100*(Hesaplama!G59*E28+Hesaplama!H59*F28+Hesaplama!I59*G28+Hesaplama!J59*H28+Hesaplama!K59*I28+Hesaplama!L59*J28+Hesaplama!M59*K28+Hesaplama!N59*L28+Hesaplama!O59*M28+Hesaplama!P59*N28)/Hesaplama!Q85, 100)</f>
        <v>#DIV/0!</v>
      </c>
      <c r="T28" s="73" t="e">
        <f>IF((100*(Hesaplama!G60*E28+Hesaplama!H60*F28+Hesaplama!I60*G28+Hesaplama!J60*H28+Hesaplama!K60*I28+Hesaplama!L60*J28+Hesaplama!M60*K28+Hesaplama!N60*L28+Hesaplama!O60*M28+Hesaplama!P60*N28)/Hesaplama!Q86)&lt;101,100*(Hesaplama!G60*E28+Hesaplama!H60*F28+Hesaplama!I60*G28+Hesaplama!J60*H28+Hesaplama!K60*I28+Hesaplama!L60*J28+Hesaplama!M60*K28+Hesaplama!N60*L28+Hesaplama!O60*M28+Hesaplama!P60*N28)/Hesaplama!Q86, 100)</f>
        <v>#DIV/0!</v>
      </c>
      <c r="U28" s="73" t="e">
        <f>IF((100*(Hesaplama!G61*E28+Hesaplama!H61*F28+Hesaplama!I61*G28+Hesaplama!J61*H28+Hesaplama!K61*I28+Hesaplama!L61*J28+Hesaplama!M61*K28+Hesaplama!N61*L28+Hesaplama!O61*M28+Hesaplama!P61*N28)/Hesaplama!Q87)&lt;101,100*(Hesaplama!G61*E28+Hesaplama!H61*F28+Hesaplama!I61*G28+Hesaplama!J61*H28+Hesaplama!K61*I28+Hesaplama!L61*J28+Hesaplama!M61*K28+Hesaplama!N61*L28+Hesaplama!O61*M28+Hesaplama!P61*N28)/Hesaplama!Q87, 100)</f>
        <v>#DIV/0!</v>
      </c>
      <c r="V28" s="73" t="e">
        <f>IF((100*(Hesaplama!G62*E28+Hesaplama!H62*F28+Hesaplama!I62*G28+Hesaplama!J62*H28+Hesaplama!K62*I28+Hesaplama!L62*J28+Hesaplama!M62*K28+Hesaplama!N62*L28+Hesaplama!O62*M28+Hesaplama!P62*N28)/Hesaplama!Q88)&lt;101,100*(Hesaplama!G62*E28+Hesaplama!H62*F28+Hesaplama!I62*G28+Hesaplama!J62*H28+Hesaplama!K62*I28+Hesaplama!L62*J28+Hesaplama!M62*K28+Hesaplama!N62*L28+Hesaplama!O62*M28+Hesaplama!P62*N28)/Hesaplama!Q88, 100)</f>
        <v>#DIV/0!</v>
      </c>
      <c r="W28" s="73" t="e">
        <f>IF((100*(Hesaplama!G63*E28+Hesaplama!H63*F28+Hesaplama!I63*G28+Hesaplama!J63*H28+Hesaplama!K63*I28+Hesaplama!L63*J28+Hesaplama!M63*K28+Hesaplama!N63*L28+Hesaplama!O63*M28+Hesaplama!P63*N28)/Hesaplama!Q89)&lt;101,100*(Hesaplama!G63*E28+Hesaplama!H63*F28+Hesaplama!I63*G28+Hesaplama!J63*H28+Hesaplama!K63*I28+Hesaplama!L63*J28+Hesaplama!M63*K28+Hesaplama!N63*L28+Hesaplama!O63*M28+Hesaplama!P63*N28)/Hesaplama!Q89, 100)</f>
        <v>#DIV/0!</v>
      </c>
      <c r="X28" s="73" t="e">
        <f>IF((100*(Hesaplama!G64*E28+Hesaplama!H64*F28+Hesaplama!I64*G28+Hesaplama!J64*H28+Hesaplama!K64*I28+Hesaplama!L64*J28+Hesaplama!M64*K28+Hesaplama!N64*L28+Hesaplama!O64*M28+Hesaplama!P64*N28)/Hesaplama!Q90)&lt;101,100*(Hesaplama!G64*E28+Hesaplama!H64*F28+Hesaplama!I64*G28+Hesaplama!J64*H28+Hesaplama!K64*I28+Hesaplama!L64*J28+Hesaplama!M64*K28+Hesaplama!N64*L28+Hesaplama!O64*M28+Hesaplama!P64*N28)/Hesaplama!Q90, 100)</f>
        <v>#DIV/0!</v>
      </c>
      <c r="Y28" s="73" t="e">
        <f>IF((100*(Hesaplama!G65*E28+Hesaplama!H65*F28+Hesaplama!I65*G28+Hesaplama!J65*H28+Hesaplama!K65*I28+Hesaplama!L65*J28+Hesaplama!M65*K28+Hesaplama!N65*L28+Hesaplama!O65*M28+Hesaplama!P65*N28)/Hesaplama!Q91)&lt;101,100*(Hesaplama!G65*E28+Hesaplama!H65*F28+Hesaplama!I65*G28+Hesaplama!J65*H28+Hesaplama!K65*I28+Hesaplama!L65*J28+Hesaplama!M65*K28+Hesaplama!N65*L28+Hesaplama!O65*M28+Hesaplama!P65*N28)/Hesaplama!Q91, 100)</f>
        <v>#DIV/0!</v>
      </c>
      <c r="Z28" s="73" t="e">
        <f>IF((100*(Hesaplama!G66*E28+Hesaplama!H66*F28+Hesaplama!I66*G28+Hesaplama!J66*H28+Hesaplama!K66*I28+Hesaplama!L66*J28+Hesaplama!M66*K28+Hesaplama!N66*L28+Hesaplama!O66*M28+Hesaplama!P66*N28)/Hesaplama!Q92)&lt;101,100*(Hesaplama!G66*E28+Hesaplama!H66*F28+Hesaplama!I66*G28+Hesaplama!J66*H28+Hesaplama!K66*I28+Hesaplama!L66*J28+Hesaplama!M66*K28+Hesaplama!N66*L28+Hesaplama!O66*M28+Hesaplama!P66*N28)/Hesaplama!Q92, 100)</f>
        <v>#DIV/0!</v>
      </c>
      <c r="AA28" s="73" t="e">
        <f>IF((100*(Hesaplama!G67*E28+Hesaplama!H67*F28+Hesaplama!I67*G28+Hesaplama!J67*H28+Hesaplama!K67*I28+Hesaplama!L67*J28+Hesaplama!M67*K28+Hesaplama!N67*L28+Hesaplama!O67*M28+Hesaplama!P67*N28)/Hesaplama!Q93)&lt;101,100*(Hesaplama!G67*E28+Hesaplama!H67*F28+Hesaplama!I67*G28+Hesaplama!J67*H28+Hesaplama!K67*I28+Hesaplama!L67*J28+Hesaplama!M67*K28+Hesaplama!N67*L28+Hesaplama!O67*M28+Hesaplama!P67*N28)/Hesaplama!Q93, 100)</f>
        <v>#DIV/0!</v>
      </c>
      <c r="AB28" s="73" t="e">
        <f>IF((100*(Hesaplama!$G$68*E28+Hesaplama!$H$68*F28+Hesaplama!$I$68*G28+Hesaplama!$J$68*H28+Hesaplama!$K$68*I28+Hesaplama!$L$68*J28+Hesaplama!$M$68*K28+Hesaplama!$N$68*L28+Hesaplama!$O$68*M28+Hesaplama!$P$68*N28)/Hesaplama!$Q$94)&lt;101,100*(Hesaplama!$G$68*E28+Hesaplama!$H$68*F28+Hesaplama!$I$68*G28+Hesaplama!$J$68*H28+Hesaplama!$K$68*I28+Hesaplama!$L$68*J28+Hesaplama!$M$68*K28+Hesaplama!$N$68*L28+Hesaplama!$O$68*M28+Hesaplama!$P$68*N28)/Hesaplama!$Q$94, 100)</f>
        <v>#DIV/0!</v>
      </c>
      <c r="AC28" s="73" t="e">
        <f>IF((100*(Hesaplama!$G$69*E28+Hesaplama!$H$69*F28+Hesaplama!$I$69*G28+Hesaplama!$J$69*H28+Hesaplama!$K$69*I28+Hesaplama!$L$69*J28+Hesaplama!$M$69*K28+Hesaplama!$N$69*L28+Hesaplama!$O$69*M28+Hesaplama!$P$69*N28)/Hesaplama!$Q$95)&lt;101,100*(Hesaplama!$G$69*E28+Hesaplama!$H$69*F28+Hesaplama!$I$69*G28+Hesaplama!$J$69*H28+Hesaplama!$K$69*I28+Hesaplama!$L$69*J28+Hesaplama!$M$69*K28+Hesaplama!$N$69*L28+Hesaplama!$O$69*M28+Hesaplama!$P$69*N28)/Hesaplama!$Q$95, 100)</f>
        <v>#DIV/0!</v>
      </c>
      <c r="AD28" s="73" t="e">
        <f>IF((100*(Hesaplama!$G$70*E28+Hesaplama!$H$70*F28+Hesaplama!$I$70*G28+Hesaplama!$J$70*H28+Hesaplama!$K$70*I28+Hesaplama!$L$70*J28+Hesaplama!$M$70*K28+Hesaplama!$N$70*L28+Hesaplama!$O$70*M28+Hesaplama!$P$70*N28)/Hesaplama!$Q$96)&lt;101,100*(Hesaplama!$G$70*E28+Hesaplama!$H$70*F28+Hesaplama!$I$70*G28+Hesaplama!$J$70*H28+Hesaplama!$K$70*I28+Hesaplama!$L$70*J28+Hesaplama!$M$70*K28+Hesaplama!$N$70*L28+Hesaplama!$O$70*M28+Hesaplama!$P$70*N28)/Hesaplama!$Q$96, 100)</f>
        <v>#DIV/0!</v>
      </c>
      <c r="AE28" s="73" t="e">
        <f>IF((100*(Hesaplama!$G$71*E28+Hesaplama!$H$71*F28+Hesaplama!$I$71*G28+Hesaplama!$J$71*H28+Hesaplama!$K$71*I28+Hesaplama!$L$71*J28+Hesaplama!$M$71*K28+Hesaplama!$N$71*L28+Hesaplama!$O$71*M28+Hesaplama!$P$71*N28)/Hesaplama!$Q$97)&lt;101,100*(Hesaplama!$G$71*E28+Hesaplama!$H$71*F28+Hesaplama!$I$71*G28+Hesaplama!$J$71*H28+Hesaplama!$K$71*I28+Hesaplama!$L$71*J28+Hesaplama!$M$71*K28+Hesaplama!$N$71*L28+Hesaplama!$O$71*M28+Hesaplama!$P$71*N28)/Hesaplama!$Q$97, 100)</f>
        <v>#DIV/0!</v>
      </c>
      <c r="AF28" s="73" t="e">
        <f>IF((100*(Hesaplama!$G$72*E28+Hesaplama!$H$72*F28+Hesaplama!$I$72*G28+Hesaplama!$J$72*H28+Hesaplama!$K$72*I28+Hesaplama!$L$72*J28+Hesaplama!$M$72*K28+Hesaplama!$N$72*L28+Hesaplama!$O$72*M28+Hesaplama!$P$72*N28)/Hesaplama!$Q$98)&lt;101,100*(Hesaplama!$G$72*E28+Hesaplama!$H$72*F28+Hesaplama!$I$72*G28+Hesaplama!$J$72*H28+Hesaplama!$K$72*I28+Hesaplama!$L$72*J28+Hesaplama!$M$72*K28+Hesaplama!$N$72*L28+Hesaplama!$O$72*M28+Hesaplama!$P$72*N28)/Hesaplama!$Q$98, 100)</f>
        <v>#DIV/0!</v>
      </c>
      <c r="AG28" s="73" t="e">
        <f>IF((100*(Hesaplama!$G$73*E28+Hesaplama!$H$73*F28+Hesaplama!$I$73*G28+Hesaplama!$J$73*H28+Hesaplama!$K$73*I28+Hesaplama!$L$73*J28+Hesaplama!$M$73*K28+Hesaplama!$N$73*L28+Hesaplama!$O$73*M28+Hesaplama!$P$73*N28)/Hesaplama!$Q$99)&lt;101,100*(Hesaplama!$G$73*E28+Hesaplama!$H$73*F28+Hesaplama!$I$73*G28+Hesaplama!$J$73*H28+Hesaplama!$K$73*I28+Hesaplama!$L$73*J28+Hesaplama!$M$73*K28+Hesaplama!$N$73*L28+Hesaplama!$O$73*M28+Hesaplama!$P$73*N28)/Hesaplama!$Q$99, 100)</f>
        <v>#DIV/0!</v>
      </c>
      <c r="AH28" s="73" t="e">
        <f>IF((100*(Hesaplama!$G$74*E28+Hesaplama!$H$74*F28+Hesaplama!$I$74*G28+Hesaplama!$J$74*H28+Hesaplama!$K$74*I28+Hesaplama!$L$74*J28+Hesaplama!$M$74*K28+Hesaplama!$N$74*L28+Hesaplama!$O$74*M28+Hesaplama!$P$74*N28)/Hesaplama!$Q$100)&lt;101,100*(Hesaplama!$G$74*E28+Hesaplama!$H$74*F28+Hesaplama!$I$74*G28+Hesaplama!$J$74*H28+Hesaplama!$K$74*I28+Hesaplama!$L$74*J28+Hesaplama!$M$74*K28+Hesaplama!$N$74*L28+Hesaplama!$O$74*M28+Hesaplama!$P$74*N28)/Hesaplama!$Q$100, 100)</f>
        <v>#DIV/0!</v>
      </c>
      <c r="AI28" s="73" t="e">
        <f>IF((100*(Hesaplama!$G$75*E28+Hesaplama!$H$75*F28+Hesaplama!$I$75*G28+Hesaplama!$J$75*H28+Hesaplama!$K$75*I28+Hesaplama!$L$75*J28+Hesaplama!$M$75*K28+Hesaplama!$N$75*L28+Hesaplama!$O$75*M28+Hesaplama!$P$75*N28)/Hesaplama!$Q$9101)&lt;101,100*(Hesaplama!$G$75*E28+Hesaplama!$H$75*F28+Hesaplama!$I$75*G28+Hesaplama!$J$75*H28+Hesaplama!$K$75*I28+Hesaplama!$L$75*J28+Hesaplama!$M$75*K28+Hesaplama!$N$75*L28+Hesaplama!$O$75*M28+Hesaplama!$P$75*N28)/Hesaplama!$Q$101, 100)</f>
        <v>#DIV/0!</v>
      </c>
      <c r="AJ28" s="73" t="e">
        <f>IF((100*(Hesaplama!$G$76*E28+Hesaplama!$H$76*F28+Hesaplama!$I$76*G28+Hesaplama!$J$76*H28+Hesaplama!$K$76*I28+Hesaplama!$L$76*J28+Hesaplama!$M$67*K28+Hesaplama!$N$67*L28+Hesaplama!$O$67*M28+Hesaplama!$P$67*N28)/Hesaplama!$Q$102)&lt;101,100*(Hesaplama!$G$67*E28+Hesaplama!$H$76*F28+Hesaplama!$I$76*G28+Hesaplama!$J$76*H28+Hesaplama!$K$76*I28+Hesaplama!$L$76*J28+Hesaplama!$M$76*K28+Hesaplama!$N$76*L28+Hesaplama!$O$76*M28+Hesaplama!$P$76*N28)/Hesaplama!$Q$102, 100)</f>
        <v>#DIV/0!</v>
      </c>
      <c r="AK28" s="73" t="e">
        <f>IF((100*(Hesaplama!$G$77*E28+Hesaplama!$H$77*F28+Hesaplama!$I$77*G28+Hesaplama!$J$77*H28+Hesaplama!$K$77*I28+Hesaplama!$L$77*J28+Hesaplama!$M$77*K28+Hesaplama!$N$77*L28+Hesaplama!$O$77*M28+Hesaplama!$P$77*N28)/Hesaplama!$Q$103)&lt;101,100*(Hesaplama!$G$77*E28+Hesaplama!$H$77*F28+Hesaplama!$I$77*G28+Hesaplama!$J$77*H28+Hesaplama!$K$77*I28+Hesaplama!$L$77*J28+Hesaplama!$M$77*K28+Hesaplama!$N$77*L28+Hesaplama!$O$77*M28+Hesaplama!$P$77*N28)/Hesaplama!$Q$103, 100)</f>
        <v>#DIV/0!</v>
      </c>
      <c r="AL28" s="73" t="e">
        <f>IF((100*(Hesaplama!$G$78*E28+Hesaplama!$H$78*F28+Hesaplama!$I$78*G28+Hesaplama!$J$78*H28+Hesaplama!$K$78*I28+Hesaplama!$L$78*J28+Hesaplama!$M$78*K28+Hesaplama!$N$78*L28+Hesaplama!$O$78*M28+Hesaplama!$P$78*N28)/Hesaplama!$Q$104)&lt;101,100*(Hesaplama!$G$78*E28+Hesaplama!$H$78*F28+Hesaplama!$I$78*G28+Hesaplama!$J$78*H28+Hesaplama!$K$78*I28+Hesaplama!$L$78*J28+Hesaplama!$M$78*K28+Hesaplama!$N$78*L28+Hesaplama!$O$78*M28+Hesaplama!$P$78*N28)/Hesaplama!$Q$104, 100)</f>
        <v>#DIV/0!</v>
      </c>
      <c r="AM28" s="73" t="e">
        <f>IF((100*(Hesaplama!$G$79*E28+Hesaplama!$H$79*F28+Hesaplama!$I$79*G28+Hesaplama!$J$79*H28+Hesaplama!$K$79*I28+Hesaplama!$L$79*J28+Hesaplama!$M$79*K28+Hesaplama!$N$79*L28+Hesaplama!$O$79*M28+Hesaplama!$P$79*N28)/Hesaplama!$Q$105)&lt;101,100*(Hesaplama!$G$79*E28+Hesaplama!$H$79*F28+Hesaplama!$I$79*G28+Hesaplama!$J$79*H28+Hesaplama!$K$79*I28+Hesaplama!$L$79*J28+Hesaplama!$M$79*K28+Hesaplama!$N$79*L28+Hesaplama!$O$79*M28+Hesaplama!$P$79*N28)/Hesaplama!$Q$105, 100)</f>
        <v>#DIV/0!</v>
      </c>
    </row>
    <row r="29" spans="2:39" ht="16.5" thickTop="1" thickBot="1" x14ac:dyDescent="0.3">
      <c r="B29" s="60">
        <v>18</v>
      </c>
      <c r="C29" s="94"/>
      <c r="D29" s="95"/>
      <c r="E29" s="98"/>
      <c r="F29" s="98"/>
      <c r="G29" s="98"/>
      <c r="H29" s="98"/>
      <c r="I29" s="98"/>
      <c r="J29" s="98"/>
      <c r="K29" s="4"/>
      <c r="L29" s="5"/>
      <c r="M29" s="5"/>
      <c r="N29" s="5"/>
      <c r="O29" s="33">
        <f t="shared" si="0"/>
        <v>0</v>
      </c>
      <c r="P29" s="84"/>
      <c r="Q29" s="71" t="e">
        <f>IF((100*(Hesaplama!G57*E29+Hesaplama!H57*F29+Hesaplama!I57*G29+Hesaplama!J57*H29+Hesaplama!K57*I29+Hesaplama!L57*J29+Hesaplama!M57*K29+Hesaplama!N57*L29+Hesaplama!O57*M29+Hesaplama!P57*N29)/Hesaplama!Q83)&lt;101,100*(Hesaplama!G57*E29+Hesaplama!H57*F29+Hesaplama!I57*G29+Hesaplama!J57*H29+Hesaplama!K57*I29+Hesaplama!L57*J29+Hesaplama!M57*K29+Hesaplama!N57*L29+Hesaplama!O57*M29+Hesaplama!P57*N29)/Hesaplama!Q83, 100)</f>
        <v>#DIV/0!</v>
      </c>
      <c r="R29" s="71" t="e">
        <f>IF((100*(Hesaplama!G58*E29+Hesaplama!H58*F29+Hesaplama!I58*G29+Hesaplama!J58*H29+Hesaplama!K58*I29+Hesaplama!L58*J29+Hesaplama!M58*K29+Hesaplama!N58*L29+Hesaplama!O58*M29+Hesaplama!P58*N29)/Hesaplama!Q84)&lt;101,100*(Hesaplama!G58*E29+Hesaplama!H58*F29+Hesaplama!I58*G29+Hesaplama!J58*H29+Hesaplama!K58*I29+Hesaplama!L58*J29+Hesaplama!M58*K29+Hesaplama!N58*L29+Hesaplama!O58*M29+Hesaplama!P58*N29)/Hesaplama!Q84, 100)</f>
        <v>#DIV/0!</v>
      </c>
      <c r="S29" s="72" t="e">
        <f>IF((100*(Hesaplama!G59*E29+Hesaplama!H59*F29+Hesaplama!I59*G29+Hesaplama!J59*H29+Hesaplama!K59*I29+Hesaplama!L59*J29+Hesaplama!M59*K29+Hesaplama!N59*L29+Hesaplama!O59*M29+Hesaplama!P59*N29)/Hesaplama!Q85)&lt;101,100*(Hesaplama!G59*E29+Hesaplama!H59*F29+Hesaplama!I59*G29+Hesaplama!J59*H29+Hesaplama!K59*I29+Hesaplama!L59*J29+Hesaplama!M59*K29+Hesaplama!N59*L29+Hesaplama!O59*M29+Hesaplama!P59*N29)/Hesaplama!Q85, 100)</f>
        <v>#DIV/0!</v>
      </c>
      <c r="T29" s="73" t="e">
        <f>IF((100*(Hesaplama!G60*E29+Hesaplama!H60*F29+Hesaplama!I60*G29+Hesaplama!J60*H29+Hesaplama!K60*I29+Hesaplama!L60*J29+Hesaplama!M60*K29+Hesaplama!N60*L29+Hesaplama!O60*M29+Hesaplama!P60*N29)/Hesaplama!Q86)&lt;101,100*(Hesaplama!G60*E29+Hesaplama!H60*F29+Hesaplama!I60*G29+Hesaplama!J60*H29+Hesaplama!K60*I29+Hesaplama!L60*J29+Hesaplama!M60*K29+Hesaplama!N60*L29+Hesaplama!O60*M29+Hesaplama!P60*N29)/Hesaplama!Q86, 100)</f>
        <v>#DIV/0!</v>
      </c>
      <c r="U29" s="73" t="e">
        <f>IF((100*(Hesaplama!G61*E29+Hesaplama!H61*F29+Hesaplama!I61*G29+Hesaplama!J61*H29+Hesaplama!K61*I29+Hesaplama!L61*J29+Hesaplama!M61*K29+Hesaplama!N61*L29+Hesaplama!O61*M29+Hesaplama!P61*N29)/Hesaplama!Q87)&lt;101,100*(Hesaplama!G61*E29+Hesaplama!H61*F29+Hesaplama!I61*G29+Hesaplama!J61*H29+Hesaplama!K61*I29+Hesaplama!L61*J29+Hesaplama!M61*K29+Hesaplama!N61*L29+Hesaplama!O61*M29+Hesaplama!P61*N29)/Hesaplama!Q87, 100)</f>
        <v>#DIV/0!</v>
      </c>
      <c r="V29" s="73" t="e">
        <f>IF((100*(Hesaplama!G62*E29+Hesaplama!H62*F29+Hesaplama!I62*G29+Hesaplama!J62*H29+Hesaplama!K62*I29+Hesaplama!L62*J29+Hesaplama!M62*K29+Hesaplama!N62*L29+Hesaplama!O62*M29+Hesaplama!P62*N29)/Hesaplama!Q88)&lt;101,100*(Hesaplama!G62*E29+Hesaplama!H62*F29+Hesaplama!I62*G29+Hesaplama!J62*H29+Hesaplama!K62*I29+Hesaplama!L62*J29+Hesaplama!M62*K29+Hesaplama!N62*L29+Hesaplama!O62*M29+Hesaplama!P62*N29)/Hesaplama!Q88, 100)</f>
        <v>#DIV/0!</v>
      </c>
      <c r="W29" s="73" t="e">
        <f>IF((100*(Hesaplama!G63*E29+Hesaplama!H63*F29+Hesaplama!I63*G29+Hesaplama!J63*H29+Hesaplama!K63*I29+Hesaplama!L63*J29+Hesaplama!M63*K29+Hesaplama!N63*L29+Hesaplama!O63*M29+Hesaplama!P63*N29)/Hesaplama!Q89)&lt;101,100*(Hesaplama!G63*E29+Hesaplama!H63*F29+Hesaplama!I63*G29+Hesaplama!J63*H29+Hesaplama!K63*I29+Hesaplama!L63*J29+Hesaplama!M63*K29+Hesaplama!N63*L29+Hesaplama!O63*M29+Hesaplama!P63*N29)/Hesaplama!Q89, 100)</f>
        <v>#DIV/0!</v>
      </c>
      <c r="X29" s="73" t="e">
        <f>IF((100*(Hesaplama!G64*E29+Hesaplama!H64*F29+Hesaplama!I64*G29+Hesaplama!J64*H29+Hesaplama!K64*I29+Hesaplama!L64*J29+Hesaplama!M64*K29+Hesaplama!N64*L29+Hesaplama!O64*M29+Hesaplama!P64*N29)/Hesaplama!Q90)&lt;101,100*(Hesaplama!G64*E29+Hesaplama!H64*F29+Hesaplama!I64*G29+Hesaplama!J64*H29+Hesaplama!K64*I29+Hesaplama!L64*J29+Hesaplama!M64*K29+Hesaplama!N64*L29+Hesaplama!O64*M29+Hesaplama!P64*N29)/Hesaplama!Q90, 100)</f>
        <v>#DIV/0!</v>
      </c>
      <c r="Y29" s="73" t="e">
        <f>IF((100*(Hesaplama!G65*E29+Hesaplama!H65*F29+Hesaplama!I65*G29+Hesaplama!J65*H29+Hesaplama!K65*I29+Hesaplama!L65*J29+Hesaplama!M65*K29+Hesaplama!N65*L29+Hesaplama!O65*M29+Hesaplama!P65*N29)/Hesaplama!Q91)&lt;101,100*(Hesaplama!G65*E29+Hesaplama!H65*F29+Hesaplama!I65*G29+Hesaplama!J65*H29+Hesaplama!K65*I29+Hesaplama!L65*J29+Hesaplama!M65*K29+Hesaplama!N65*L29+Hesaplama!O65*M29+Hesaplama!P65*N29)/Hesaplama!Q91, 100)</f>
        <v>#DIV/0!</v>
      </c>
      <c r="Z29" s="73" t="e">
        <f>IF((100*(Hesaplama!G66*E29+Hesaplama!H66*F29+Hesaplama!I66*G29+Hesaplama!J66*H29+Hesaplama!K66*I29+Hesaplama!L66*J29+Hesaplama!M66*K29+Hesaplama!N66*L29+Hesaplama!O66*M29+Hesaplama!P66*N29)/Hesaplama!Q92)&lt;101,100*(Hesaplama!G66*E29+Hesaplama!H66*F29+Hesaplama!I66*G29+Hesaplama!J66*H29+Hesaplama!K66*I29+Hesaplama!L66*J29+Hesaplama!M66*K29+Hesaplama!N66*L29+Hesaplama!O66*M29+Hesaplama!P66*N29)/Hesaplama!Q92, 100)</f>
        <v>#DIV/0!</v>
      </c>
      <c r="AA29" s="73" t="e">
        <f>IF((100*(Hesaplama!G67*E29+Hesaplama!H67*F29+Hesaplama!I67*G29+Hesaplama!J67*H29+Hesaplama!K67*I29+Hesaplama!L67*J29+Hesaplama!M67*K29+Hesaplama!N67*L29+Hesaplama!O67*M29+Hesaplama!P67*N29)/Hesaplama!Q93)&lt;101,100*(Hesaplama!G67*E29+Hesaplama!H67*F29+Hesaplama!I67*G29+Hesaplama!J67*H29+Hesaplama!K67*I29+Hesaplama!L67*J29+Hesaplama!M67*K29+Hesaplama!N67*L29+Hesaplama!O67*M29+Hesaplama!P67*N29)/Hesaplama!Q93, 100)</f>
        <v>#DIV/0!</v>
      </c>
      <c r="AB29" s="73" t="e">
        <f>IF((100*(Hesaplama!$G$68*E29+Hesaplama!$H$68*F29+Hesaplama!$I$68*G29+Hesaplama!$J$68*H29+Hesaplama!$K$68*I29+Hesaplama!$L$68*J29+Hesaplama!$M$68*K29+Hesaplama!$N$68*L29+Hesaplama!$O$68*M29+Hesaplama!$P$68*N29)/Hesaplama!$Q$94)&lt;101,100*(Hesaplama!$G$68*E29+Hesaplama!$H$68*F29+Hesaplama!$I$68*G29+Hesaplama!$J$68*H29+Hesaplama!$K$68*I29+Hesaplama!$L$68*J29+Hesaplama!$M$68*K29+Hesaplama!$N$68*L29+Hesaplama!$O$68*M29+Hesaplama!$P$68*N29)/Hesaplama!$Q$94, 100)</f>
        <v>#DIV/0!</v>
      </c>
      <c r="AC29" s="73" t="e">
        <f>IF((100*(Hesaplama!$G$69*E29+Hesaplama!$H$69*F29+Hesaplama!$I$69*G29+Hesaplama!$J$69*H29+Hesaplama!$K$69*I29+Hesaplama!$L$69*J29+Hesaplama!$M$69*K29+Hesaplama!$N$69*L29+Hesaplama!$O$69*M29+Hesaplama!$P$69*N29)/Hesaplama!$Q$95)&lt;101,100*(Hesaplama!$G$69*E29+Hesaplama!$H$69*F29+Hesaplama!$I$69*G29+Hesaplama!$J$69*H29+Hesaplama!$K$69*I29+Hesaplama!$L$69*J29+Hesaplama!$M$69*K29+Hesaplama!$N$69*L29+Hesaplama!$O$69*M29+Hesaplama!$P$69*N29)/Hesaplama!$Q$95, 100)</f>
        <v>#DIV/0!</v>
      </c>
      <c r="AD29" s="73" t="e">
        <f>IF((100*(Hesaplama!$G$70*E29+Hesaplama!$H$70*F29+Hesaplama!$I$70*G29+Hesaplama!$J$70*H29+Hesaplama!$K$70*I29+Hesaplama!$L$70*J29+Hesaplama!$M$70*K29+Hesaplama!$N$70*L29+Hesaplama!$O$70*M29+Hesaplama!$P$70*N29)/Hesaplama!$Q$96)&lt;101,100*(Hesaplama!$G$70*E29+Hesaplama!$H$70*F29+Hesaplama!$I$70*G29+Hesaplama!$J$70*H29+Hesaplama!$K$70*I29+Hesaplama!$L$70*J29+Hesaplama!$M$70*K29+Hesaplama!$N$70*L29+Hesaplama!$O$70*M29+Hesaplama!$P$70*N29)/Hesaplama!$Q$96, 100)</f>
        <v>#DIV/0!</v>
      </c>
      <c r="AE29" s="73" t="e">
        <f>IF((100*(Hesaplama!$G$71*E29+Hesaplama!$H$71*F29+Hesaplama!$I$71*G29+Hesaplama!$J$71*H29+Hesaplama!$K$71*I29+Hesaplama!$L$71*J29+Hesaplama!$M$71*K29+Hesaplama!$N$71*L29+Hesaplama!$O$71*M29+Hesaplama!$P$71*N29)/Hesaplama!$Q$97)&lt;101,100*(Hesaplama!$G$71*E29+Hesaplama!$H$71*F29+Hesaplama!$I$71*G29+Hesaplama!$J$71*H29+Hesaplama!$K$71*I29+Hesaplama!$L$71*J29+Hesaplama!$M$71*K29+Hesaplama!$N$71*L29+Hesaplama!$O$71*M29+Hesaplama!$P$71*N29)/Hesaplama!$Q$97, 100)</f>
        <v>#DIV/0!</v>
      </c>
      <c r="AF29" s="73" t="e">
        <f>IF((100*(Hesaplama!$G$72*E29+Hesaplama!$H$72*F29+Hesaplama!$I$72*G29+Hesaplama!$J$72*H29+Hesaplama!$K$72*I29+Hesaplama!$L$72*J29+Hesaplama!$M$72*K29+Hesaplama!$N$72*L29+Hesaplama!$O$72*M29+Hesaplama!$P$72*N29)/Hesaplama!$Q$98)&lt;101,100*(Hesaplama!$G$72*E29+Hesaplama!$H$72*F29+Hesaplama!$I$72*G29+Hesaplama!$J$72*H29+Hesaplama!$K$72*I29+Hesaplama!$L$72*J29+Hesaplama!$M$72*K29+Hesaplama!$N$72*L29+Hesaplama!$O$72*M29+Hesaplama!$P$72*N29)/Hesaplama!$Q$98, 100)</f>
        <v>#DIV/0!</v>
      </c>
      <c r="AG29" s="73" t="e">
        <f>IF((100*(Hesaplama!$G$73*E29+Hesaplama!$H$73*F29+Hesaplama!$I$73*G29+Hesaplama!$J$73*H29+Hesaplama!$K$73*I29+Hesaplama!$L$73*J29+Hesaplama!$M$73*K29+Hesaplama!$N$73*L29+Hesaplama!$O$73*M29+Hesaplama!$P$73*N29)/Hesaplama!$Q$99)&lt;101,100*(Hesaplama!$G$73*E29+Hesaplama!$H$73*F29+Hesaplama!$I$73*G29+Hesaplama!$J$73*H29+Hesaplama!$K$73*I29+Hesaplama!$L$73*J29+Hesaplama!$M$73*K29+Hesaplama!$N$73*L29+Hesaplama!$O$73*M29+Hesaplama!$P$73*N29)/Hesaplama!$Q$99, 100)</f>
        <v>#DIV/0!</v>
      </c>
      <c r="AH29" s="73" t="e">
        <f>IF((100*(Hesaplama!$G$74*E29+Hesaplama!$H$74*F29+Hesaplama!$I$74*G29+Hesaplama!$J$74*H29+Hesaplama!$K$74*I29+Hesaplama!$L$74*J29+Hesaplama!$M$74*K29+Hesaplama!$N$74*L29+Hesaplama!$O$74*M29+Hesaplama!$P$74*N29)/Hesaplama!$Q$100)&lt;101,100*(Hesaplama!$G$74*E29+Hesaplama!$H$74*F29+Hesaplama!$I$74*G29+Hesaplama!$J$74*H29+Hesaplama!$K$74*I29+Hesaplama!$L$74*J29+Hesaplama!$M$74*K29+Hesaplama!$N$74*L29+Hesaplama!$O$74*M29+Hesaplama!$P$74*N29)/Hesaplama!$Q$100, 100)</f>
        <v>#DIV/0!</v>
      </c>
      <c r="AI29" s="73" t="e">
        <f>IF((100*(Hesaplama!$G$75*E29+Hesaplama!$H$75*F29+Hesaplama!$I$75*G29+Hesaplama!$J$75*H29+Hesaplama!$K$75*I29+Hesaplama!$L$75*J29+Hesaplama!$M$75*K29+Hesaplama!$N$75*L29+Hesaplama!$O$75*M29+Hesaplama!$P$75*N29)/Hesaplama!$Q$9101)&lt;101,100*(Hesaplama!$G$75*E29+Hesaplama!$H$75*F29+Hesaplama!$I$75*G29+Hesaplama!$J$75*H29+Hesaplama!$K$75*I29+Hesaplama!$L$75*J29+Hesaplama!$M$75*K29+Hesaplama!$N$75*L29+Hesaplama!$O$75*M29+Hesaplama!$P$75*N29)/Hesaplama!$Q$101, 100)</f>
        <v>#DIV/0!</v>
      </c>
      <c r="AJ29" s="73" t="e">
        <f>IF((100*(Hesaplama!$G$76*E29+Hesaplama!$H$76*F29+Hesaplama!$I$76*G29+Hesaplama!$J$76*H29+Hesaplama!$K$76*I29+Hesaplama!$L$76*J29+Hesaplama!$M$67*K29+Hesaplama!$N$67*L29+Hesaplama!$O$67*M29+Hesaplama!$P$67*N29)/Hesaplama!$Q$102)&lt;101,100*(Hesaplama!$G$67*E29+Hesaplama!$H$76*F29+Hesaplama!$I$76*G29+Hesaplama!$J$76*H29+Hesaplama!$K$76*I29+Hesaplama!$L$76*J29+Hesaplama!$M$76*K29+Hesaplama!$N$76*L29+Hesaplama!$O$76*M29+Hesaplama!$P$76*N29)/Hesaplama!$Q$102, 100)</f>
        <v>#DIV/0!</v>
      </c>
      <c r="AK29" s="73" t="e">
        <f>IF((100*(Hesaplama!$G$77*E29+Hesaplama!$H$77*F29+Hesaplama!$I$77*G29+Hesaplama!$J$77*H29+Hesaplama!$K$77*I29+Hesaplama!$L$77*J29+Hesaplama!$M$77*K29+Hesaplama!$N$77*L29+Hesaplama!$O$77*M29+Hesaplama!$P$77*N29)/Hesaplama!$Q$103)&lt;101,100*(Hesaplama!$G$77*E29+Hesaplama!$H$77*F29+Hesaplama!$I$77*G29+Hesaplama!$J$77*H29+Hesaplama!$K$77*I29+Hesaplama!$L$77*J29+Hesaplama!$M$77*K29+Hesaplama!$N$77*L29+Hesaplama!$O$77*M29+Hesaplama!$P$77*N29)/Hesaplama!$Q$103, 100)</f>
        <v>#DIV/0!</v>
      </c>
      <c r="AL29" s="73" t="e">
        <f>IF((100*(Hesaplama!$G$78*E29+Hesaplama!$H$78*F29+Hesaplama!$I$78*G29+Hesaplama!$J$78*H29+Hesaplama!$K$78*I29+Hesaplama!$L$78*J29+Hesaplama!$M$78*K29+Hesaplama!$N$78*L29+Hesaplama!$O$78*M29+Hesaplama!$P$78*N29)/Hesaplama!$Q$104)&lt;101,100*(Hesaplama!$G$78*E29+Hesaplama!$H$78*F29+Hesaplama!$I$78*G29+Hesaplama!$J$78*H29+Hesaplama!$K$78*I29+Hesaplama!$L$78*J29+Hesaplama!$M$78*K29+Hesaplama!$N$78*L29+Hesaplama!$O$78*M29+Hesaplama!$P$78*N29)/Hesaplama!$Q$104, 100)</f>
        <v>#DIV/0!</v>
      </c>
      <c r="AM29" s="73" t="e">
        <f>IF((100*(Hesaplama!$G$79*E29+Hesaplama!$H$79*F29+Hesaplama!$I$79*G29+Hesaplama!$J$79*H29+Hesaplama!$K$79*I29+Hesaplama!$L$79*J29+Hesaplama!$M$79*K29+Hesaplama!$N$79*L29+Hesaplama!$O$79*M29+Hesaplama!$P$79*N29)/Hesaplama!$Q$105)&lt;101,100*(Hesaplama!$G$79*E29+Hesaplama!$H$79*F29+Hesaplama!$I$79*G29+Hesaplama!$J$79*H29+Hesaplama!$K$79*I29+Hesaplama!$L$79*J29+Hesaplama!$M$79*K29+Hesaplama!$N$79*L29+Hesaplama!$O$79*M29+Hesaplama!$P$79*N29)/Hesaplama!$Q$105, 100)</f>
        <v>#DIV/0!</v>
      </c>
    </row>
    <row r="30" spans="2:39" ht="16.5" thickTop="1" thickBot="1" x14ac:dyDescent="0.3">
      <c r="B30" s="60">
        <v>19</v>
      </c>
      <c r="C30" s="94"/>
      <c r="D30" s="95"/>
      <c r="E30" s="98"/>
      <c r="F30" s="98"/>
      <c r="G30" s="98"/>
      <c r="H30" s="98"/>
      <c r="I30" s="98"/>
      <c r="J30" s="98"/>
      <c r="K30" s="4"/>
      <c r="L30" s="5"/>
      <c r="M30" s="5"/>
      <c r="N30" s="5"/>
      <c r="O30" s="33">
        <f t="shared" si="0"/>
        <v>0</v>
      </c>
      <c r="P30" s="84"/>
      <c r="Q30" s="71" t="e">
        <f>IF((100*(Hesaplama!G57*E30+Hesaplama!H57*F30+Hesaplama!I57*G30+Hesaplama!J57*H30+Hesaplama!K57*I30+Hesaplama!L57*J30+Hesaplama!M57*K30+Hesaplama!N57*L30+Hesaplama!O57*M30+Hesaplama!P57*N30)/Hesaplama!Q83)&lt;101,100*(Hesaplama!G57*E30+Hesaplama!H57*F30+Hesaplama!I57*G30+Hesaplama!J57*H30+Hesaplama!K57*I30+Hesaplama!L57*J30+Hesaplama!M57*K30+Hesaplama!N57*L30+Hesaplama!O57*M30+Hesaplama!P57*N30)/Hesaplama!Q83, 100)</f>
        <v>#DIV/0!</v>
      </c>
      <c r="R30" s="71" t="e">
        <f>IF((100*(Hesaplama!G58*E30+Hesaplama!H58*F30+Hesaplama!I58*G30+Hesaplama!J58*H30+Hesaplama!K58*I30+Hesaplama!L58*J30+Hesaplama!M58*K30+Hesaplama!N58*L30+Hesaplama!O58*M30+Hesaplama!P58*N30)/Hesaplama!Q84)&lt;101,100*(Hesaplama!G58*E30+Hesaplama!H58*F30+Hesaplama!I58*G30+Hesaplama!J58*H30+Hesaplama!K58*I30+Hesaplama!L58*J30+Hesaplama!M58*K30+Hesaplama!N58*L30+Hesaplama!O58*M30+Hesaplama!P58*N30)/Hesaplama!Q84, 100)</f>
        <v>#DIV/0!</v>
      </c>
      <c r="S30" s="72" t="e">
        <f>IF((100*(Hesaplama!G59*E30+Hesaplama!H59*F30+Hesaplama!I59*G30+Hesaplama!J59*H30+Hesaplama!K59*I30+Hesaplama!L59*J30+Hesaplama!M59*K30+Hesaplama!N59*L30+Hesaplama!O59*M30+Hesaplama!P59*N30)/Hesaplama!Q85)&lt;101,100*(Hesaplama!G59*E30+Hesaplama!H59*F30+Hesaplama!I59*G30+Hesaplama!J59*H30+Hesaplama!K59*I30+Hesaplama!L59*J30+Hesaplama!M59*K30+Hesaplama!N59*L30+Hesaplama!O59*M30+Hesaplama!P59*N30)/Hesaplama!Q85, 100)</f>
        <v>#DIV/0!</v>
      </c>
      <c r="T30" s="73" t="e">
        <f>IF((100*(Hesaplama!G60*E30+Hesaplama!H60*F30+Hesaplama!I60*G30+Hesaplama!J60*H30+Hesaplama!K60*I30+Hesaplama!L60*J30+Hesaplama!M60*K30+Hesaplama!N60*L30+Hesaplama!O60*M30+Hesaplama!P60*N30)/Hesaplama!Q86)&lt;101,100*(Hesaplama!G60*E30+Hesaplama!H60*F30+Hesaplama!I60*G30+Hesaplama!J60*H30+Hesaplama!K60*I30+Hesaplama!L60*J30+Hesaplama!M60*K30+Hesaplama!N60*L30+Hesaplama!O60*M30+Hesaplama!P60*N30)/Hesaplama!Q86, 100)</f>
        <v>#DIV/0!</v>
      </c>
      <c r="U30" s="73" t="e">
        <f>IF((100*(Hesaplama!G61*E30+Hesaplama!H61*F30+Hesaplama!I61*G30+Hesaplama!J61*H30+Hesaplama!K61*I30+Hesaplama!L61*J30+Hesaplama!M61*K30+Hesaplama!N61*L30+Hesaplama!O61*M30+Hesaplama!P61*N30)/Hesaplama!Q87)&lt;101,100*(Hesaplama!G61*E30+Hesaplama!H61*F30+Hesaplama!I61*G30+Hesaplama!J61*H30+Hesaplama!K61*I30+Hesaplama!L61*J30+Hesaplama!M61*K30+Hesaplama!N61*L30+Hesaplama!O61*M30+Hesaplama!P61*N30)/Hesaplama!Q87, 100)</f>
        <v>#DIV/0!</v>
      </c>
      <c r="V30" s="73" t="e">
        <f>IF((100*(Hesaplama!G62*E30+Hesaplama!H62*F30+Hesaplama!I62*G30+Hesaplama!J62*H30+Hesaplama!K62*I30+Hesaplama!L62*J30+Hesaplama!M62*K30+Hesaplama!N62*L30+Hesaplama!O62*M30+Hesaplama!P62*N30)/Hesaplama!Q88)&lt;101,100*(Hesaplama!G62*E30+Hesaplama!H62*F30+Hesaplama!I62*G30+Hesaplama!J62*H30+Hesaplama!K62*I30+Hesaplama!L62*J30+Hesaplama!M62*K30+Hesaplama!N62*L30+Hesaplama!O62*M30+Hesaplama!P62*N30)/Hesaplama!Q88, 100)</f>
        <v>#DIV/0!</v>
      </c>
      <c r="W30" s="73" t="e">
        <f>IF((100*(Hesaplama!G63*E30+Hesaplama!H63*F30+Hesaplama!I63*G30+Hesaplama!J63*H30+Hesaplama!K63*I30+Hesaplama!L63*J30+Hesaplama!M63*K30+Hesaplama!N63*L30+Hesaplama!O63*M30+Hesaplama!P63*N30)/Hesaplama!Q89)&lt;101,100*(Hesaplama!G63*E30+Hesaplama!H63*F30+Hesaplama!I63*G30+Hesaplama!J63*H30+Hesaplama!K63*I30+Hesaplama!L63*J30+Hesaplama!M63*K30+Hesaplama!N63*L30+Hesaplama!O63*M30+Hesaplama!P63*N30)/Hesaplama!Q89, 100)</f>
        <v>#DIV/0!</v>
      </c>
      <c r="X30" s="73" t="e">
        <f>IF((100*(Hesaplama!G64*E30+Hesaplama!H64*F30+Hesaplama!I64*G30+Hesaplama!J64*H30+Hesaplama!K64*I30+Hesaplama!L64*J30+Hesaplama!M64*K30+Hesaplama!N64*L30+Hesaplama!O64*M30+Hesaplama!P64*N30)/Hesaplama!Q90)&lt;101,100*(Hesaplama!G64*E30+Hesaplama!H64*F30+Hesaplama!I64*G30+Hesaplama!J64*H30+Hesaplama!K64*I30+Hesaplama!L64*J30+Hesaplama!M64*K30+Hesaplama!N64*L30+Hesaplama!O64*M30+Hesaplama!P64*N30)/Hesaplama!Q90, 100)</f>
        <v>#DIV/0!</v>
      </c>
      <c r="Y30" s="73" t="e">
        <f>IF((100*(Hesaplama!G65*E30+Hesaplama!H65*F30+Hesaplama!I65*G30+Hesaplama!J65*H30+Hesaplama!K65*I30+Hesaplama!L65*J30+Hesaplama!M65*K30+Hesaplama!N65*L30+Hesaplama!O65*M30+Hesaplama!P65*N30)/Hesaplama!Q91)&lt;101,100*(Hesaplama!G65*E30+Hesaplama!H65*F30+Hesaplama!I65*G30+Hesaplama!J65*H30+Hesaplama!K65*I30+Hesaplama!L65*J30+Hesaplama!M65*K30+Hesaplama!N65*L30+Hesaplama!O65*M30+Hesaplama!P65*N30)/Hesaplama!Q91, 100)</f>
        <v>#DIV/0!</v>
      </c>
      <c r="Z30" s="73" t="e">
        <f>IF((100*(Hesaplama!G66*E30+Hesaplama!H66*F30+Hesaplama!I66*G30+Hesaplama!J66*H30+Hesaplama!K66*I30+Hesaplama!L66*J30+Hesaplama!M66*K30+Hesaplama!N66*L30+Hesaplama!O66*M30+Hesaplama!P66*N30)/Hesaplama!Q92)&lt;101,100*(Hesaplama!G66*E30+Hesaplama!H66*F30+Hesaplama!I66*G30+Hesaplama!J66*H30+Hesaplama!K66*I30+Hesaplama!L66*J30+Hesaplama!M66*K30+Hesaplama!N66*L30+Hesaplama!O66*M30+Hesaplama!P66*N30)/Hesaplama!Q92, 100)</f>
        <v>#DIV/0!</v>
      </c>
      <c r="AA30" s="73" t="e">
        <f>IF((100*(Hesaplama!G67*E30+Hesaplama!H67*F30+Hesaplama!I67*G30+Hesaplama!J67*H30+Hesaplama!K67*I30+Hesaplama!L67*J30+Hesaplama!M67*K30+Hesaplama!N67*L30+Hesaplama!O67*M30+Hesaplama!P67*N30)/Hesaplama!Q93)&lt;101,100*(Hesaplama!G67*E30+Hesaplama!H67*F30+Hesaplama!I67*G30+Hesaplama!J67*H30+Hesaplama!K67*I30+Hesaplama!L67*J30+Hesaplama!M67*K30+Hesaplama!N67*L30+Hesaplama!O67*M30+Hesaplama!P67*N30)/Hesaplama!Q93, 100)</f>
        <v>#DIV/0!</v>
      </c>
      <c r="AB30" s="73" t="e">
        <f>IF((100*(Hesaplama!$G$68*E30+Hesaplama!$H$68*F30+Hesaplama!$I$68*G30+Hesaplama!$J$68*H30+Hesaplama!$K$68*I30+Hesaplama!$L$68*J30+Hesaplama!$M$68*K30+Hesaplama!$N$68*L30+Hesaplama!$O$68*M30+Hesaplama!$P$68*N30)/Hesaplama!$Q$94)&lt;101,100*(Hesaplama!$G$68*E30+Hesaplama!$H$68*F30+Hesaplama!$I$68*G30+Hesaplama!$J$68*H30+Hesaplama!$K$68*I30+Hesaplama!$L$68*J30+Hesaplama!$M$68*K30+Hesaplama!$N$68*L30+Hesaplama!$O$68*M30+Hesaplama!$P$68*N30)/Hesaplama!$Q$94, 100)</f>
        <v>#DIV/0!</v>
      </c>
      <c r="AC30" s="73" t="e">
        <f>IF((100*(Hesaplama!$G$69*E30+Hesaplama!$H$69*F30+Hesaplama!$I$69*G30+Hesaplama!$J$69*H30+Hesaplama!$K$69*I30+Hesaplama!$L$69*J30+Hesaplama!$M$69*K30+Hesaplama!$N$69*L30+Hesaplama!$O$69*M30+Hesaplama!$P$69*N30)/Hesaplama!$Q$95)&lt;101,100*(Hesaplama!$G$69*E30+Hesaplama!$H$69*F30+Hesaplama!$I$69*G30+Hesaplama!$J$69*H30+Hesaplama!$K$69*I30+Hesaplama!$L$69*J30+Hesaplama!$M$69*K30+Hesaplama!$N$69*L30+Hesaplama!$O$69*M30+Hesaplama!$P$69*N30)/Hesaplama!$Q$95, 100)</f>
        <v>#DIV/0!</v>
      </c>
      <c r="AD30" s="73" t="e">
        <f>IF((100*(Hesaplama!$G$70*E30+Hesaplama!$H$70*F30+Hesaplama!$I$70*G30+Hesaplama!$J$70*H30+Hesaplama!$K$70*I30+Hesaplama!$L$70*J30+Hesaplama!$M$70*K30+Hesaplama!$N$70*L30+Hesaplama!$O$70*M30+Hesaplama!$P$70*N30)/Hesaplama!$Q$96)&lt;101,100*(Hesaplama!$G$70*E30+Hesaplama!$H$70*F30+Hesaplama!$I$70*G30+Hesaplama!$J$70*H30+Hesaplama!$K$70*I30+Hesaplama!$L$70*J30+Hesaplama!$M$70*K30+Hesaplama!$N$70*L30+Hesaplama!$O$70*M30+Hesaplama!$P$70*N30)/Hesaplama!$Q$96, 100)</f>
        <v>#DIV/0!</v>
      </c>
      <c r="AE30" s="73" t="e">
        <f>IF((100*(Hesaplama!$G$71*E30+Hesaplama!$H$71*F30+Hesaplama!$I$71*G30+Hesaplama!$J$71*H30+Hesaplama!$K$71*I30+Hesaplama!$L$71*J30+Hesaplama!$M$71*K30+Hesaplama!$N$71*L30+Hesaplama!$O$71*M30+Hesaplama!$P$71*N30)/Hesaplama!$Q$97)&lt;101,100*(Hesaplama!$G$71*E30+Hesaplama!$H$71*F30+Hesaplama!$I$71*G30+Hesaplama!$J$71*H30+Hesaplama!$K$71*I30+Hesaplama!$L$71*J30+Hesaplama!$M$71*K30+Hesaplama!$N$71*L30+Hesaplama!$O$71*M30+Hesaplama!$P$71*N30)/Hesaplama!$Q$97, 100)</f>
        <v>#DIV/0!</v>
      </c>
      <c r="AF30" s="73" t="e">
        <f>IF((100*(Hesaplama!$G$72*E30+Hesaplama!$H$72*F30+Hesaplama!$I$72*G30+Hesaplama!$J$72*H30+Hesaplama!$K$72*I30+Hesaplama!$L$72*J30+Hesaplama!$M$72*K30+Hesaplama!$N$72*L30+Hesaplama!$O$72*M30+Hesaplama!$P$72*N30)/Hesaplama!$Q$98)&lt;101,100*(Hesaplama!$G$72*E30+Hesaplama!$H$72*F30+Hesaplama!$I$72*G30+Hesaplama!$J$72*H30+Hesaplama!$K$72*I30+Hesaplama!$L$72*J30+Hesaplama!$M$72*K30+Hesaplama!$N$72*L30+Hesaplama!$O$72*M30+Hesaplama!$P$72*N30)/Hesaplama!$Q$98, 100)</f>
        <v>#DIV/0!</v>
      </c>
      <c r="AG30" s="73" t="e">
        <f>IF((100*(Hesaplama!$G$73*E30+Hesaplama!$H$73*F30+Hesaplama!$I$73*G30+Hesaplama!$J$73*H30+Hesaplama!$K$73*I30+Hesaplama!$L$73*J30+Hesaplama!$M$73*K30+Hesaplama!$N$73*L30+Hesaplama!$O$73*M30+Hesaplama!$P$73*N30)/Hesaplama!$Q$99)&lt;101,100*(Hesaplama!$G$73*E30+Hesaplama!$H$73*F30+Hesaplama!$I$73*G30+Hesaplama!$J$73*H30+Hesaplama!$K$73*I30+Hesaplama!$L$73*J30+Hesaplama!$M$73*K30+Hesaplama!$N$73*L30+Hesaplama!$O$73*M30+Hesaplama!$P$73*N30)/Hesaplama!$Q$99, 100)</f>
        <v>#DIV/0!</v>
      </c>
      <c r="AH30" s="73" t="e">
        <f>IF((100*(Hesaplama!$G$74*E30+Hesaplama!$H$74*F30+Hesaplama!$I$74*G30+Hesaplama!$J$74*H30+Hesaplama!$K$74*I30+Hesaplama!$L$74*J30+Hesaplama!$M$74*K30+Hesaplama!$N$74*L30+Hesaplama!$O$74*M30+Hesaplama!$P$74*N30)/Hesaplama!$Q$100)&lt;101,100*(Hesaplama!$G$74*E30+Hesaplama!$H$74*F30+Hesaplama!$I$74*G30+Hesaplama!$J$74*H30+Hesaplama!$K$74*I30+Hesaplama!$L$74*J30+Hesaplama!$M$74*K30+Hesaplama!$N$74*L30+Hesaplama!$O$74*M30+Hesaplama!$P$74*N30)/Hesaplama!$Q$100, 100)</f>
        <v>#DIV/0!</v>
      </c>
      <c r="AI30" s="73" t="e">
        <f>IF((100*(Hesaplama!$G$75*E30+Hesaplama!$H$75*F30+Hesaplama!$I$75*G30+Hesaplama!$J$75*H30+Hesaplama!$K$75*I30+Hesaplama!$L$75*J30+Hesaplama!$M$75*K30+Hesaplama!$N$75*L30+Hesaplama!$O$75*M30+Hesaplama!$P$75*N30)/Hesaplama!$Q$9101)&lt;101,100*(Hesaplama!$G$75*E30+Hesaplama!$H$75*F30+Hesaplama!$I$75*G30+Hesaplama!$J$75*H30+Hesaplama!$K$75*I30+Hesaplama!$L$75*J30+Hesaplama!$M$75*K30+Hesaplama!$N$75*L30+Hesaplama!$O$75*M30+Hesaplama!$P$75*N30)/Hesaplama!$Q$101, 100)</f>
        <v>#DIV/0!</v>
      </c>
      <c r="AJ30" s="73" t="e">
        <f>IF((100*(Hesaplama!$G$76*E30+Hesaplama!$H$76*F30+Hesaplama!$I$76*G30+Hesaplama!$J$76*H30+Hesaplama!$K$76*I30+Hesaplama!$L$76*J30+Hesaplama!$M$67*K30+Hesaplama!$N$67*L30+Hesaplama!$O$67*M30+Hesaplama!$P$67*N30)/Hesaplama!$Q$102)&lt;101,100*(Hesaplama!$G$67*E30+Hesaplama!$H$76*F30+Hesaplama!$I$76*G30+Hesaplama!$J$76*H30+Hesaplama!$K$76*I30+Hesaplama!$L$76*J30+Hesaplama!$M$76*K30+Hesaplama!$N$76*L30+Hesaplama!$O$76*M30+Hesaplama!$P$76*N30)/Hesaplama!$Q$102, 100)</f>
        <v>#DIV/0!</v>
      </c>
      <c r="AK30" s="73" t="e">
        <f>IF((100*(Hesaplama!$G$77*E30+Hesaplama!$H$77*F30+Hesaplama!$I$77*G30+Hesaplama!$J$77*H30+Hesaplama!$K$77*I30+Hesaplama!$L$77*J30+Hesaplama!$M$77*K30+Hesaplama!$N$77*L30+Hesaplama!$O$77*M30+Hesaplama!$P$77*N30)/Hesaplama!$Q$103)&lt;101,100*(Hesaplama!$G$77*E30+Hesaplama!$H$77*F30+Hesaplama!$I$77*G30+Hesaplama!$J$77*H30+Hesaplama!$K$77*I30+Hesaplama!$L$77*J30+Hesaplama!$M$77*K30+Hesaplama!$N$77*L30+Hesaplama!$O$77*M30+Hesaplama!$P$77*N30)/Hesaplama!$Q$103, 100)</f>
        <v>#DIV/0!</v>
      </c>
      <c r="AL30" s="73" t="e">
        <f>IF((100*(Hesaplama!$G$78*E30+Hesaplama!$H$78*F30+Hesaplama!$I$78*G30+Hesaplama!$J$78*H30+Hesaplama!$K$78*I30+Hesaplama!$L$78*J30+Hesaplama!$M$78*K30+Hesaplama!$N$78*L30+Hesaplama!$O$78*M30+Hesaplama!$P$78*N30)/Hesaplama!$Q$104)&lt;101,100*(Hesaplama!$G$78*E30+Hesaplama!$H$78*F30+Hesaplama!$I$78*G30+Hesaplama!$J$78*H30+Hesaplama!$K$78*I30+Hesaplama!$L$78*J30+Hesaplama!$M$78*K30+Hesaplama!$N$78*L30+Hesaplama!$O$78*M30+Hesaplama!$P$78*N30)/Hesaplama!$Q$104, 100)</f>
        <v>#DIV/0!</v>
      </c>
      <c r="AM30" s="73" t="e">
        <f>IF((100*(Hesaplama!$G$79*E30+Hesaplama!$H$79*F30+Hesaplama!$I$79*G30+Hesaplama!$J$79*H30+Hesaplama!$K$79*I30+Hesaplama!$L$79*J30+Hesaplama!$M$79*K30+Hesaplama!$N$79*L30+Hesaplama!$O$79*M30+Hesaplama!$P$79*N30)/Hesaplama!$Q$105)&lt;101,100*(Hesaplama!$G$79*E30+Hesaplama!$H$79*F30+Hesaplama!$I$79*G30+Hesaplama!$J$79*H30+Hesaplama!$K$79*I30+Hesaplama!$L$79*J30+Hesaplama!$M$79*K30+Hesaplama!$N$79*L30+Hesaplama!$O$79*M30+Hesaplama!$P$79*N30)/Hesaplama!$Q$105, 100)</f>
        <v>#DIV/0!</v>
      </c>
    </row>
    <row r="31" spans="2:39" ht="16.5" thickTop="1" thickBot="1" x14ac:dyDescent="0.3">
      <c r="B31" s="60">
        <v>20</v>
      </c>
      <c r="C31" s="94"/>
      <c r="D31" s="95"/>
      <c r="E31" s="98"/>
      <c r="F31" s="98"/>
      <c r="G31" s="98"/>
      <c r="H31" s="98"/>
      <c r="I31" s="98"/>
      <c r="J31" s="98"/>
      <c r="K31" s="4"/>
      <c r="L31" s="5"/>
      <c r="M31" s="5"/>
      <c r="N31" s="5"/>
      <c r="O31" s="33">
        <f t="shared" si="0"/>
        <v>0</v>
      </c>
      <c r="P31" s="84"/>
      <c r="Q31" s="71" t="e">
        <f>IF((100*(Hesaplama!G57*E31+Hesaplama!H57*F31+Hesaplama!I57*G31+Hesaplama!J57*H31+Hesaplama!K57*I31+Hesaplama!L57*J31+Hesaplama!M57*K31+Hesaplama!N57*L31+Hesaplama!O57*M31+Hesaplama!P57*N31)/Hesaplama!Q83)&lt;101,100*(Hesaplama!G57*E31+Hesaplama!H57*F31+Hesaplama!I57*G31+Hesaplama!J57*H31+Hesaplama!K57*I31+Hesaplama!L57*J31+Hesaplama!M57*K31+Hesaplama!N57*L31+Hesaplama!O57*M31+Hesaplama!P57*N31)/Hesaplama!Q83, 100)</f>
        <v>#DIV/0!</v>
      </c>
      <c r="R31" s="71" t="e">
        <f>IF((100*(Hesaplama!G58*E31+Hesaplama!H58*F31+Hesaplama!I58*G31+Hesaplama!J58*H31+Hesaplama!K58*I31+Hesaplama!L58*J31+Hesaplama!M58*K31+Hesaplama!N58*L31+Hesaplama!O58*M31+Hesaplama!P58*N31)/Hesaplama!Q84)&lt;101,100*(Hesaplama!G58*E31+Hesaplama!H58*F31+Hesaplama!I58*G31+Hesaplama!J58*H31+Hesaplama!K58*I31+Hesaplama!L58*J31+Hesaplama!M58*K31+Hesaplama!N58*L31+Hesaplama!O58*M31+Hesaplama!P58*N31)/Hesaplama!Q84, 100)</f>
        <v>#DIV/0!</v>
      </c>
      <c r="S31" s="72" t="e">
        <f>IF((100*(Hesaplama!G59*E31+Hesaplama!H59*F31+Hesaplama!I59*G31+Hesaplama!J59*H31+Hesaplama!K59*I31+Hesaplama!L59*J31+Hesaplama!M59*K31+Hesaplama!N59*L31+Hesaplama!O59*M31+Hesaplama!P59*N31)/Hesaplama!Q85)&lt;101,100*(Hesaplama!G59*E31+Hesaplama!H59*F31+Hesaplama!I59*G31+Hesaplama!J59*H31+Hesaplama!K59*I31+Hesaplama!L59*J31+Hesaplama!M59*K31+Hesaplama!N59*L31+Hesaplama!O59*M31+Hesaplama!P59*N31)/Hesaplama!Q85, 100)</f>
        <v>#DIV/0!</v>
      </c>
      <c r="T31" s="73" t="e">
        <f>IF((100*(Hesaplama!G60*E31+Hesaplama!H60*F31+Hesaplama!I60*G31+Hesaplama!J60*H31+Hesaplama!K60*I31+Hesaplama!L60*J31+Hesaplama!M60*K31+Hesaplama!N60*L31+Hesaplama!O60*M31+Hesaplama!P60*N31)/Hesaplama!Q86)&lt;101,100*(Hesaplama!G60*E31+Hesaplama!H60*F31+Hesaplama!I60*G31+Hesaplama!J60*H31+Hesaplama!K60*I31+Hesaplama!L60*J31+Hesaplama!M60*K31+Hesaplama!N60*L31+Hesaplama!O60*M31+Hesaplama!P60*N31)/Hesaplama!Q86, 100)</f>
        <v>#DIV/0!</v>
      </c>
      <c r="U31" s="73" t="e">
        <f>IF((100*(Hesaplama!G61*E31+Hesaplama!H61*F31+Hesaplama!I61*G31+Hesaplama!J61*H31+Hesaplama!K61*I31+Hesaplama!L61*J31+Hesaplama!M61*K31+Hesaplama!N61*L31+Hesaplama!O61*M31+Hesaplama!P61*N31)/Hesaplama!Q87)&lt;101,100*(Hesaplama!G61*E31+Hesaplama!H61*F31+Hesaplama!I61*G31+Hesaplama!J61*H31+Hesaplama!K61*I31+Hesaplama!L61*J31+Hesaplama!M61*K31+Hesaplama!N61*L31+Hesaplama!O61*M31+Hesaplama!P61*N31)/Hesaplama!Q87, 100)</f>
        <v>#DIV/0!</v>
      </c>
      <c r="V31" s="73" t="e">
        <f>IF((100*(Hesaplama!G62*E31+Hesaplama!H62*F31+Hesaplama!I62*G31+Hesaplama!J62*H31+Hesaplama!K62*I31+Hesaplama!L62*J31+Hesaplama!M62*K31+Hesaplama!N62*L31+Hesaplama!O62*M31+Hesaplama!P62*N31)/Hesaplama!Q88)&lt;101,100*(Hesaplama!G62*E31+Hesaplama!H62*F31+Hesaplama!I62*G31+Hesaplama!J62*H31+Hesaplama!K62*I31+Hesaplama!L62*J31+Hesaplama!M62*K31+Hesaplama!N62*L31+Hesaplama!O62*M31+Hesaplama!P62*N31)/Hesaplama!Q88, 100)</f>
        <v>#DIV/0!</v>
      </c>
      <c r="W31" s="73" t="e">
        <f>IF((100*(Hesaplama!G63*E31+Hesaplama!H63*F31+Hesaplama!I63*G31+Hesaplama!J63*H31+Hesaplama!K63*I31+Hesaplama!L63*J31+Hesaplama!M63*K31+Hesaplama!N63*L31+Hesaplama!O63*M31+Hesaplama!P63*N31)/Hesaplama!Q89)&lt;101,100*(Hesaplama!G63*E31+Hesaplama!H63*F31+Hesaplama!I63*G31+Hesaplama!J63*H31+Hesaplama!K63*I31+Hesaplama!L63*J31+Hesaplama!M63*K31+Hesaplama!N63*L31+Hesaplama!O63*M31+Hesaplama!P63*N31)/Hesaplama!Q89, 100)</f>
        <v>#DIV/0!</v>
      </c>
      <c r="X31" s="73" t="e">
        <f>IF((100*(Hesaplama!G64*E31+Hesaplama!H64*F31+Hesaplama!I64*G31+Hesaplama!J64*H31+Hesaplama!K64*I31+Hesaplama!L64*J31+Hesaplama!M64*K31+Hesaplama!N64*L31+Hesaplama!O64*M31+Hesaplama!P64*N31)/Hesaplama!Q90)&lt;101,100*(Hesaplama!G64*E31+Hesaplama!H64*F31+Hesaplama!I64*G31+Hesaplama!J64*H31+Hesaplama!K64*I31+Hesaplama!L64*J31+Hesaplama!M64*K31+Hesaplama!N64*L31+Hesaplama!O64*M31+Hesaplama!P64*N31)/Hesaplama!Q90, 100)</f>
        <v>#DIV/0!</v>
      </c>
      <c r="Y31" s="73" t="e">
        <f>IF((100*(Hesaplama!G65*E31+Hesaplama!H65*F31+Hesaplama!I65*G31+Hesaplama!J65*H31+Hesaplama!K65*I31+Hesaplama!L65*J31+Hesaplama!M65*K31+Hesaplama!N65*L31+Hesaplama!O65*M31+Hesaplama!P65*N31)/Hesaplama!Q91)&lt;101,100*(Hesaplama!G65*E31+Hesaplama!H65*F31+Hesaplama!I65*G31+Hesaplama!J65*H31+Hesaplama!K65*I31+Hesaplama!L65*J31+Hesaplama!M65*K31+Hesaplama!N65*L31+Hesaplama!O65*M31+Hesaplama!P65*N31)/Hesaplama!Q91, 100)</f>
        <v>#DIV/0!</v>
      </c>
      <c r="Z31" s="73" t="e">
        <f>IF((100*(Hesaplama!G66*E31+Hesaplama!H66*F31+Hesaplama!I66*G31+Hesaplama!J66*H31+Hesaplama!K66*I31+Hesaplama!L66*J31+Hesaplama!M66*K31+Hesaplama!N66*L31+Hesaplama!O66*M31+Hesaplama!P66*N31)/Hesaplama!Q92)&lt;101,100*(Hesaplama!G66*E31+Hesaplama!H66*F31+Hesaplama!I66*G31+Hesaplama!J66*H31+Hesaplama!K66*I31+Hesaplama!L66*J31+Hesaplama!M66*K31+Hesaplama!N66*L31+Hesaplama!O66*M31+Hesaplama!P66*N31)/Hesaplama!Q92, 100)</f>
        <v>#DIV/0!</v>
      </c>
      <c r="AA31" s="73" t="e">
        <f>IF((100*(Hesaplama!G67*E31+Hesaplama!H67*F31+Hesaplama!I67*G31+Hesaplama!J67*H31+Hesaplama!K67*I31+Hesaplama!L67*J31+Hesaplama!M67*K31+Hesaplama!N67*L31+Hesaplama!O67*M31+Hesaplama!P67*N31)/Hesaplama!Q93)&lt;101,100*(Hesaplama!G67*E31+Hesaplama!H67*F31+Hesaplama!I67*G31+Hesaplama!J67*H31+Hesaplama!K67*I31+Hesaplama!L67*J31+Hesaplama!M67*K31+Hesaplama!N67*L31+Hesaplama!O67*M31+Hesaplama!P67*N31)/Hesaplama!Q93, 100)</f>
        <v>#DIV/0!</v>
      </c>
      <c r="AB31" s="73" t="e">
        <f>IF((100*(Hesaplama!$G$68*E31+Hesaplama!$H$68*F31+Hesaplama!$I$68*G31+Hesaplama!$J$68*H31+Hesaplama!$K$68*I31+Hesaplama!$L$68*J31+Hesaplama!$M$68*K31+Hesaplama!$N$68*L31+Hesaplama!$O$68*M31+Hesaplama!$P$68*N31)/Hesaplama!$Q$94)&lt;101,100*(Hesaplama!$G$68*E31+Hesaplama!$H$68*F31+Hesaplama!$I$68*G31+Hesaplama!$J$68*H31+Hesaplama!$K$68*I31+Hesaplama!$L$68*J31+Hesaplama!$M$68*K31+Hesaplama!$N$68*L31+Hesaplama!$O$68*M31+Hesaplama!$P$68*N31)/Hesaplama!$Q$94, 100)</f>
        <v>#DIV/0!</v>
      </c>
      <c r="AC31" s="73" t="e">
        <f>IF((100*(Hesaplama!$G$69*E31+Hesaplama!$H$69*F31+Hesaplama!$I$69*G31+Hesaplama!$J$69*H31+Hesaplama!$K$69*I31+Hesaplama!$L$69*J31+Hesaplama!$M$69*K31+Hesaplama!$N$69*L31+Hesaplama!$O$69*M31+Hesaplama!$P$69*N31)/Hesaplama!$Q$95)&lt;101,100*(Hesaplama!$G$69*E31+Hesaplama!$H$69*F31+Hesaplama!$I$69*G31+Hesaplama!$J$69*H31+Hesaplama!$K$69*I31+Hesaplama!$L$69*J31+Hesaplama!$M$69*K31+Hesaplama!$N$69*L31+Hesaplama!$O$69*M31+Hesaplama!$P$69*N31)/Hesaplama!$Q$95, 100)</f>
        <v>#DIV/0!</v>
      </c>
      <c r="AD31" s="73" t="e">
        <f>IF((100*(Hesaplama!$G$70*E31+Hesaplama!$H$70*F31+Hesaplama!$I$70*G31+Hesaplama!$J$70*H31+Hesaplama!$K$70*I31+Hesaplama!$L$70*J31+Hesaplama!$M$70*K31+Hesaplama!$N$70*L31+Hesaplama!$O$70*M31+Hesaplama!$P$70*N31)/Hesaplama!$Q$96)&lt;101,100*(Hesaplama!$G$70*E31+Hesaplama!$H$70*F31+Hesaplama!$I$70*G31+Hesaplama!$J$70*H31+Hesaplama!$K$70*I31+Hesaplama!$L$70*J31+Hesaplama!$M$70*K31+Hesaplama!$N$70*L31+Hesaplama!$O$70*M31+Hesaplama!$P$70*N31)/Hesaplama!$Q$96, 100)</f>
        <v>#DIV/0!</v>
      </c>
      <c r="AE31" s="73" t="e">
        <f>IF((100*(Hesaplama!$G$71*E31+Hesaplama!$H$71*F31+Hesaplama!$I$71*G31+Hesaplama!$J$71*H31+Hesaplama!$K$71*I31+Hesaplama!$L$71*J31+Hesaplama!$M$71*K31+Hesaplama!$N$71*L31+Hesaplama!$O$71*M31+Hesaplama!$P$71*N31)/Hesaplama!$Q$97)&lt;101,100*(Hesaplama!$G$71*E31+Hesaplama!$H$71*F31+Hesaplama!$I$71*G31+Hesaplama!$J$71*H31+Hesaplama!$K$71*I31+Hesaplama!$L$71*J31+Hesaplama!$M$71*K31+Hesaplama!$N$71*L31+Hesaplama!$O$71*M31+Hesaplama!$P$71*N31)/Hesaplama!$Q$97, 100)</f>
        <v>#DIV/0!</v>
      </c>
      <c r="AF31" s="73" t="e">
        <f>IF((100*(Hesaplama!$G$72*E31+Hesaplama!$H$72*F31+Hesaplama!$I$72*G31+Hesaplama!$J$72*H31+Hesaplama!$K$72*I31+Hesaplama!$L$72*J31+Hesaplama!$M$72*K31+Hesaplama!$N$72*L31+Hesaplama!$O$72*M31+Hesaplama!$P$72*N31)/Hesaplama!$Q$98)&lt;101,100*(Hesaplama!$G$72*E31+Hesaplama!$H$72*F31+Hesaplama!$I$72*G31+Hesaplama!$J$72*H31+Hesaplama!$K$72*I31+Hesaplama!$L$72*J31+Hesaplama!$M$72*K31+Hesaplama!$N$72*L31+Hesaplama!$O$72*M31+Hesaplama!$P$72*N31)/Hesaplama!$Q$98, 100)</f>
        <v>#DIV/0!</v>
      </c>
      <c r="AG31" s="73" t="e">
        <f>IF((100*(Hesaplama!$G$73*E31+Hesaplama!$H$73*F31+Hesaplama!$I$73*G31+Hesaplama!$J$73*H31+Hesaplama!$K$73*I31+Hesaplama!$L$73*J31+Hesaplama!$M$73*K31+Hesaplama!$N$73*L31+Hesaplama!$O$73*M31+Hesaplama!$P$73*N31)/Hesaplama!$Q$99)&lt;101,100*(Hesaplama!$G$73*E31+Hesaplama!$H$73*F31+Hesaplama!$I$73*G31+Hesaplama!$J$73*H31+Hesaplama!$K$73*I31+Hesaplama!$L$73*J31+Hesaplama!$M$73*K31+Hesaplama!$N$73*L31+Hesaplama!$O$73*M31+Hesaplama!$P$73*N31)/Hesaplama!$Q$99, 100)</f>
        <v>#DIV/0!</v>
      </c>
      <c r="AH31" s="73" t="e">
        <f>IF((100*(Hesaplama!$G$74*E31+Hesaplama!$H$74*F31+Hesaplama!$I$74*G31+Hesaplama!$J$74*H31+Hesaplama!$K$74*I31+Hesaplama!$L$74*J31+Hesaplama!$M$74*K31+Hesaplama!$N$74*L31+Hesaplama!$O$74*M31+Hesaplama!$P$74*N31)/Hesaplama!$Q$100)&lt;101,100*(Hesaplama!$G$74*E31+Hesaplama!$H$74*F31+Hesaplama!$I$74*G31+Hesaplama!$J$74*H31+Hesaplama!$K$74*I31+Hesaplama!$L$74*J31+Hesaplama!$M$74*K31+Hesaplama!$N$74*L31+Hesaplama!$O$74*M31+Hesaplama!$P$74*N31)/Hesaplama!$Q$100, 100)</f>
        <v>#DIV/0!</v>
      </c>
      <c r="AI31" s="73" t="e">
        <f>IF((100*(Hesaplama!$G$75*E31+Hesaplama!$H$75*F31+Hesaplama!$I$75*G31+Hesaplama!$J$75*H31+Hesaplama!$K$75*I31+Hesaplama!$L$75*J31+Hesaplama!$M$75*K31+Hesaplama!$N$75*L31+Hesaplama!$O$75*M31+Hesaplama!$P$75*N31)/Hesaplama!$Q$9101)&lt;101,100*(Hesaplama!$G$75*E31+Hesaplama!$H$75*F31+Hesaplama!$I$75*G31+Hesaplama!$J$75*H31+Hesaplama!$K$75*I31+Hesaplama!$L$75*J31+Hesaplama!$M$75*K31+Hesaplama!$N$75*L31+Hesaplama!$O$75*M31+Hesaplama!$P$75*N31)/Hesaplama!$Q$101, 100)</f>
        <v>#DIV/0!</v>
      </c>
      <c r="AJ31" s="73" t="e">
        <f>IF((100*(Hesaplama!$G$76*E31+Hesaplama!$H$76*F31+Hesaplama!$I$76*G31+Hesaplama!$J$76*H31+Hesaplama!$K$76*I31+Hesaplama!$L$76*J31+Hesaplama!$M$67*K31+Hesaplama!$N$67*L31+Hesaplama!$O$67*M31+Hesaplama!$P$67*N31)/Hesaplama!$Q$102)&lt;101,100*(Hesaplama!$G$67*E31+Hesaplama!$H$76*F31+Hesaplama!$I$76*G31+Hesaplama!$J$76*H31+Hesaplama!$K$76*I31+Hesaplama!$L$76*J31+Hesaplama!$M$76*K31+Hesaplama!$N$76*L31+Hesaplama!$O$76*M31+Hesaplama!$P$76*N31)/Hesaplama!$Q$102, 100)</f>
        <v>#DIV/0!</v>
      </c>
      <c r="AK31" s="73" t="e">
        <f>IF((100*(Hesaplama!$G$77*E31+Hesaplama!$H$77*F31+Hesaplama!$I$77*G31+Hesaplama!$J$77*H31+Hesaplama!$K$77*I31+Hesaplama!$L$77*J31+Hesaplama!$M$77*K31+Hesaplama!$N$77*L31+Hesaplama!$O$77*M31+Hesaplama!$P$77*N31)/Hesaplama!$Q$103)&lt;101,100*(Hesaplama!$G$77*E31+Hesaplama!$H$77*F31+Hesaplama!$I$77*G31+Hesaplama!$J$77*H31+Hesaplama!$K$77*I31+Hesaplama!$L$77*J31+Hesaplama!$M$77*K31+Hesaplama!$N$77*L31+Hesaplama!$O$77*M31+Hesaplama!$P$77*N31)/Hesaplama!$Q$103, 100)</f>
        <v>#DIV/0!</v>
      </c>
      <c r="AL31" s="73" t="e">
        <f>IF((100*(Hesaplama!$G$78*E31+Hesaplama!$H$78*F31+Hesaplama!$I$78*G31+Hesaplama!$J$78*H31+Hesaplama!$K$78*I31+Hesaplama!$L$78*J31+Hesaplama!$M$78*K31+Hesaplama!$N$78*L31+Hesaplama!$O$78*M31+Hesaplama!$P$78*N31)/Hesaplama!$Q$104)&lt;101,100*(Hesaplama!$G$78*E31+Hesaplama!$H$78*F31+Hesaplama!$I$78*G31+Hesaplama!$J$78*H31+Hesaplama!$K$78*I31+Hesaplama!$L$78*J31+Hesaplama!$M$78*K31+Hesaplama!$N$78*L31+Hesaplama!$O$78*M31+Hesaplama!$P$78*N31)/Hesaplama!$Q$104, 100)</f>
        <v>#DIV/0!</v>
      </c>
      <c r="AM31" s="73" t="e">
        <f>IF((100*(Hesaplama!$G$79*E31+Hesaplama!$H$79*F31+Hesaplama!$I$79*G31+Hesaplama!$J$79*H31+Hesaplama!$K$79*I31+Hesaplama!$L$79*J31+Hesaplama!$M$79*K31+Hesaplama!$N$79*L31+Hesaplama!$O$79*M31+Hesaplama!$P$79*N31)/Hesaplama!$Q$105)&lt;101,100*(Hesaplama!$G$79*E31+Hesaplama!$H$79*F31+Hesaplama!$I$79*G31+Hesaplama!$J$79*H31+Hesaplama!$K$79*I31+Hesaplama!$L$79*J31+Hesaplama!$M$79*K31+Hesaplama!$N$79*L31+Hesaplama!$O$79*M31+Hesaplama!$P$79*N31)/Hesaplama!$Q$105, 100)</f>
        <v>#DIV/0!</v>
      </c>
    </row>
    <row r="32" spans="2:39" ht="16.5" thickTop="1" thickBot="1" x14ac:dyDescent="0.3">
      <c r="B32" s="60">
        <v>21</v>
      </c>
      <c r="C32" s="74"/>
      <c r="D32" s="75"/>
      <c r="E32" s="91"/>
      <c r="F32" s="91"/>
      <c r="G32" s="91"/>
      <c r="H32" s="92"/>
      <c r="I32" s="92"/>
      <c r="J32" s="93"/>
      <c r="K32" s="4"/>
      <c r="L32" s="5"/>
      <c r="M32" s="5"/>
      <c r="N32" s="5"/>
      <c r="O32" s="33">
        <f t="shared" si="0"/>
        <v>0</v>
      </c>
      <c r="P32" s="70"/>
      <c r="Q32" s="71" t="e">
        <f>IF((100*(Hesaplama!G57*E32+Hesaplama!H57*F32+Hesaplama!I57*G32+Hesaplama!J57*H32+Hesaplama!K57*I32+Hesaplama!L57*J32+Hesaplama!M57*K32+Hesaplama!N57*L32+Hesaplama!O57*M32+Hesaplama!P57*N32)/Hesaplama!Q83)&lt;101,100*(Hesaplama!G57*E32+Hesaplama!H57*F32+Hesaplama!I57*G32+Hesaplama!J57*H32+Hesaplama!K57*I32+Hesaplama!L57*J32+Hesaplama!M57*K32+Hesaplama!N57*L32+Hesaplama!O57*M32+Hesaplama!P57*N32)/Hesaplama!Q83, 100)</f>
        <v>#DIV/0!</v>
      </c>
      <c r="R32" s="71" t="e">
        <f>IF((100*(Hesaplama!G58*E32+Hesaplama!H58*F32+Hesaplama!I58*G32+Hesaplama!J58*H32+Hesaplama!K58*I32+Hesaplama!L58*J32+Hesaplama!M58*K32+Hesaplama!N58*L32+Hesaplama!O58*M32+Hesaplama!P58*N32)/Hesaplama!Q84)&lt;101,100*(Hesaplama!G58*E32+Hesaplama!H58*F32+Hesaplama!I58*G32+Hesaplama!J58*H32+Hesaplama!K58*I32+Hesaplama!L58*J32+Hesaplama!M58*K32+Hesaplama!N58*L32+Hesaplama!O58*M32+Hesaplama!P58*N32)/Hesaplama!Q84, 100)</f>
        <v>#DIV/0!</v>
      </c>
      <c r="S32" s="72" t="e">
        <f>IF((100*(Hesaplama!G59*E32+Hesaplama!H59*F32+Hesaplama!I59*G32+Hesaplama!J59*H32+Hesaplama!K59*I32+Hesaplama!L59*J32+Hesaplama!M59*K32+Hesaplama!N59*L32+Hesaplama!O59*M32+Hesaplama!P59*N32)/Hesaplama!Q85)&lt;101,100*(Hesaplama!G59*E32+Hesaplama!H59*F32+Hesaplama!I59*G32+Hesaplama!J59*H32+Hesaplama!K59*I32+Hesaplama!L59*J32+Hesaplama!M59*K32+Hesaplama!N59*L32+Hesaplama!O59*M32+Hesaplama!P59*N32)/Hesaplama!Q85, 100)</f>
        <v>#DIV/0!</v>
      </c>
      <c r="T32" s="73" t="e">
        <f>IF((100*(Hesaplama!G60*E32+Hesaplama!H60*F32+Hesaplama!I60*G32+Hesaplama!J60*H32+Hesaplama!K60*I32+Hesaplama!L60*J32+Hesaplama!M60*K32+Hesaplama!N60*L32+Hesaplama!O60*M32+Hesaplama!P60*N32)/Hesaplama!Q86)&lt;101,100*(Hesaplama!G60*E32+Hesaplama!H60*F32+Hesaplama!I60*G32+Hesaplama!J60*H32+Hesaplama!K60*I32+Hesaplama!L60*J32+Hesaplama!M60*K32+Hesaplama!N60*L32+Hesaplama!O60*M32+Hesaplama!P60*N32)/Hesaplama!Q86, 100)</f>
        <v>#DIV/0!</v>
      </c>
      <c r="U32" s="73" t="e">
        <f>IF((100*(Hesaplama!G61*E32+Hesaplama!H61*F32+Hesaplama!I61*G32+Hesaplama!J61*H32+Hesaplama!K61*I32+Hesaplama!L61*J32+Hesaplama!M61*K32+Hesaplama!N61*L32+Hesaplama!O61*M32+Hesaplama!P61*N32)/Hesaplama!Q87)&lt;101,100*(Hesaplama!G61*E32+Hesaplama!H61*F32+Hesaplama!I61*G32+Hesaplama!J61*H32+Hesaplama!K61*I32+Hesaplama!L61*J32+Hesaplama!M61*K32+Hesaplama!N61*L32+Hesaplama!O61*M32+Hesaplama!P61*N32)/Hesaplama!Q87, 100)</f>
        <v>#DIV/0!</v>
      </c>
      <c r="V32" s="73" t="e">
        <f>IF((100*(Hesaplama!G62*E32+Hesaplama!H62*F32+Hesaplama!I62*G32+Hesaplama!J62*H32+Hesaplama!K62*I32+Hesaplama!L62*J32+Hesaplama!M62*K32+Hesaplama!N62*L32+Hesaplama!O62*M32+Hesaplama!P62*N32)/Hesaplama!Q88)&lt;101,100*(Hesaplama!G62*E32+Hesaplama!H62*F32+Hesaplama!I62*G32+Hesaplama!J62*H32+Hesaplama!K62*I32+Hesaplama!L62*J32+Hesaplama!M62*K32+Hesaplama!N62*L32+Hesaplama!O62*M32+Hesaplama!P62*N32)/Hesaplama!Q88, 100)</f>
        <v>#DIV/0!</v>
      </c>
      <c r="W32" s="73" t="e">
        <f>IF((100*(Hesaplama!G63*E32+Hesaplama!H63*F32+Hesaplama!I63*G32+Hesaplama!J63*H32+Hesaplama!K63*I32+Hesaplama!L63*J32+Hesaplama!M63*K32+Hesaplama!N63*L32+Hesaplama!O63*M32+Hesaplama!P63*N32)/Hesaplama!Q89)&lt;101,100*(Hesaplama!G63*E32+Hesaplama!H63*F32+Hesaplama!I63*G32+Hesaplama!J63*H32+Hesaplama!K63*I32+Hesaplama!L63*J32+Hesaplama!M63*K32+Hesaplama!N63*L32+Hesaplama!O63*M32+Hesaplama!P63*N32)/Hesaplama!Q89, 100)</f>
        <v>#DIV/0!</v>
      </c>
      <c r="X32" s="73" t="e">
        <f>IF((100*(Hesaplama!G64*E32+Hesaplama!H64*F32+Hesaplama!I64*G32+Hesaplama!J64*H32+Hesaplama!K64*I32+Hesaplama!L64*J32+Hesaplama!M64*K32+Hesaplama!N64*L32+Hesaplama!O64*M32+Hesaplama!P64*N32)/Hesaplama!Q90)&lt;101,100*(Hesaplama!G64*E32+Hesaplama!H64*F32+Hesaplama!I64*G32+Hesaplama!J64*H32+Hesaplama!K64*I32+Hesaplama!L64*J32+Hesaplama!M64*K32+Hesaplama!N64*L32+Hesaplama!O64*M32+Hesaplama!P64*N32)/Hesaplama!Q90, 100)</f>
        <v>#DIV/0!</v>
      </c>
      <c r="Y32" s="73" t="e">
        <f>IF((100*(Hesaplama!G65*E32+Hesaplama!H65*F32+Hesaplama!I65*G32+Hesaplama!J65*H32+Hesaplama!K65*I32+Hesaplama!L65*J32+Hesaplama!M65*K32+Hesaplama!N65*L32+Hesaplama!O65*M32+Hesaplama!P65*N32)/Hesaplama!Q91)&lt;101,100*(Hesaplama!G65*E32+Hesaplama!H65*F32+Hesaplama!I65*G32+Hesaplama!J65*H32+Hesaplama!K65*I32+Hesaplama!L65*J32+Hesaplama!M65*K32+Hesaplama!N65*L32+Hesaplama!O65*M32+Hesaplama!P65*N32)/Hesaplama!Q91, 100)</f>
        <v>#DIV/0!</v>
      </c>
      <c r="Z32" s="73" t="e">
        <f>IF((100*(Hesaplama!G66*E32+Hesaplama!H66*F32+Hesaplama!I66*G32+Hesaplama!J66*H32+Hesaplama!K66*I32+Hesaplama!L66*J32+Hesaplama!M66*K32+Hesaplama!N66*L32+Hesaplama!O66*M32+Hesaplama!P66*N32)/Hesaplama!Q92)&lt;101,100*(Hesaplama!G66*E32+Hesaplama!H66*F32+Hesaplama!I66*G32+Hesaplama!J66*H32+Hesaplama!K66*I32+Hesaplama!L66*J32+Hesaplama!M66*K32+Hesaplama!N66*L32+Hesaplama!O66*M32+Hesaplama!P66*N32)/Hesaplama!Q92, 100)</f>
        <v>#DIV/0!</v>
      </c>
      <c r="AA32" s="73" t="e">
        <f>IF((100*(Hesaplama!G67*E32+Hesaplama!H67*F32+Hesaplama!I67*G32+Hesaplama!J67*H32+Hesaplama!K67*I32+Hesaplama!L67*J32+Hesaplama!M67*K32+Hesaplama!N67*L32+Hesaplama!O67*M32+Hesaplama!P67*N32)/Hesaplama!Q93)&lt;101,100*(Hesaplama!G67*E32+Hesaplama!H67*F32+Hesaplama!I67*G32+Hesaplama!J67*H32+Hesaplama!K67*I32+Hesaplama!L67*J32+Hesaplama!M67*K32+Hesaplama!N67*L32+Hesaplama!O67*M32+Hesaplama!P67*N32)/Hesaplama!Q93, 100)</f>
        <v>#DIV/0!</v>
      </c>
      <c r="AB32" s="73" t="e">
        <f>IF((100*(Hesaplama!$G$68*E32+Hesaplama!$H$68*F32+Hesaplama!$I$68*G32+Hesaplama!$J$68*H32+Hesaplama!$K$68*I32+Hesaplama!$L$68*J32+Hesaplama!$M$68*K32+Hesaplama!$N$68*L32+Hesaplama!$O$68*M32+Hesaplama!$P$68*N32)/Hesaplama!$Q$94)&lt;101,100*(Hesaplama!$G$68*E32+Hesaplama!$H$68*F32+Hesaplama!$I$68*G32+Hesaplama!$J$68*H32+Hesaplama!$K$68*I32+Hesaplama!$L$68*J32+Hesaplama!$M$68*K32+Hesaplama!$N$68*L32+Hesaplama!$O$68*M32+Hesaplama!$P$68*N32)/Hesaplama!$Q$94, 100)</f>
        <v>#DIV/0!</v>
      </c>
      <c r="AC32" s="73" t="e">
        <f>IF((100*(Hesaplama!$G$69*E32+Hesaplama!$H$69*F32+Hesaplama!$I$69*G32+Hesaplama!$J$69*H32+Hesaplama!$K$69*I32+Hesaplama!$L$69*J32+Hesaplama!$M$69*K32+Hesaplama!$N$69*L32+Hesaplama!$O$69*M32+Hesaplama!$P$69*N32)/Hesaplama!$Q$95)&lt;101,100*(Hesaplama!$G$69*E32+Hesaplama!$H$69*F32+Hesaplama!$I$69*G32+Hesaplama!$J$69*H32+Hesaplama!$K$69*I32+Hesaplama!$L$69*J32+Hesaplama!$M$69*K32+Hesaplama!$N$69*L32+Hesaplama!$O$69*M32+Hesaplama!$P$69*N32)/Hesaplama!$Q$95, 100)</f>
        <v>#DIV/0!</v>
      </c>
      <c r="AD32" s="73" t="e">
        <f>IF((100*(Hesaplama!$G$70*E32+Hesaplama!$H$70*F32+Hesaplama!$I$70*G32+Hesaplama!$J$70*H32+Hesaplama!$K$70*I32+Hesaplama!$L$70*J32+Hesaplama!$M$70*K32+Hesaplama!$N$70*L32+Hesaplama!$O$70*M32+Hesaplama!$P$70*N32)/Hesaplama!$Q$96)&lt;101,100*(Hesaplama!$G$70*E32+Hesaplama!$H$70*F32+Hesaplama!$I$70*G32+Hesaplama!$J$70*H32+Hesaplama!$K$70*I32+Hesaplama!$L$70*J32+Hesaplama!$M$70*K32+Hesaplama!$N$70*L32+Hesaplama!$O$70*M32+Hesaplama!$P$70*N32)/Hesaplama!$Q$96, 100)</f>
        <v>#DIV/0!</v>
      </c>
      <c r="AE32" s="73" t="e">
        <f>IF((100*(Hesaplama!$G$71*E32+Hesaplama!$H$71*F32+Hesaplama!$I$71*G32+Hesaplama!$J$71*H32+Hesaplama!$K$71*I32+Hesaplama!$L$71*J32+Hesaplama!$M$71*K32+Hesaplama!$N$71*L32+Hesaplama!$O$71*M32+Hesaplama!$P$71*N32)/Hesaplama!$Q$97)&lt;101,100*(Hesaplama!$G$71*E32+Hesaplama!$H$71*F32+Hesaplama!$I$71*G32+Hesaplama!$J$71*H32+Hesaplama!$K$71*I32+Hesaplama!$L$71*J32+Hesaplama!$M$71*K32+Hesaplama!$N$71*L32+Hesaplama!$O$71*M32+Hesaplama!$P$71*N32)/Hesaplama!$Q$97, 100)</f>
        <v>#DIV/0!</v>
      </c>
      <c r="AF32" s="73" t="e">
        <f>IF((100*(Hesaplama!$G$72*E32+Hesaplama!$H$72*F32+Hesaplama!$I$72*G32+Hesaplama!$J$72*H32+Hesaplama!$K$72*I32+Hesaplama!$L$72*J32+Hesaplama!$M$72*K32+Hesaplama!$N$72*L32+Hesaplama!$O$72*M32+Hesaplama!$P$72*N32)/Hesaplama!$Q$98)&lt;101,100*(Hesaplama!$G$72*E32+Hesaplama!$H$72*F32+Hesaplama!$I$72*G32+Hesaplama!$J$72*H32+Hesaplama!$K$72*I32+Hesaplama!$L$72*J32+Hesaplama!$M$72*K32+Hesaplama!$N$72*L32+Hesaplama!$O$72*M32+Hesaplama!$P$72*N32)/Hesaplama!$Q$98, 100)</f>
        <v>#DIV/0!</v>
      </c>
      <c r="AG32" s="73" t="e">
        <f>IF((100*(Hesaplama!$G$73*E32+Hesaplama!$H$73*F32+Hesaplama!$I$73*G32+Hesaplama!$J$73*H32+Hesaplama!$K$73*I32+Hesaplama!$L$73*J32+Hesaplama!$M$73*K32+Hesaplama!$N$73*L32+Hesaplama!$O$73*M32+Hesaplama!$P$73*N32)/Hesaplama!$Q$99)&lt;101,100*(Hesaplama!$G$73*E32+Hesaplama!$H$73*F32+Hesaplama!$I$73*G32+Hesaplama!$J$73*H32+Hesaplama!$K$73*I32+Hesaplama!$L$73*J32+Hesaplama!$M$73*K32+Hesaplama!$N$73*L32+Hesaplama!$O$73*M32+Hesaplama!$P$73*N32)/Hesaplama!$Q$99, 100)</f>
        <v>#DIV/0!</v>
      </c>
      <c r="AH32" s="73" t="e">
        <f>IF((100*(Hesaplama!$G$74*E32+Hesaplama!$H$74*F32+Hesaplama!$I$74*G32+Hesaplama!$J$74*H32+Hesaplama!$K$74*I32+Hesaplama!$L$74*J32+Hesaplama!$M$74*K32+Hesaplama!$N$74*L32+Hesaplama!$O$74*M32+Hesaplama!$P$74*N32)/Hesaplama!$Q$100)&lt;101,100*(Hesaplama!$G$74*E32+Hesaplama!$H$74*F32+Hesaplama!$I$74*G32+Hesaplama!$J$74*H32+Hesaplama!$K$74*I32+Hesaplama!$L$74*J32+Hesaplama!$M$74*K32+Hesaplama!$N$74*L32+Hesaplama!$O$74*M32+Hesaplama!$P$74*N32)/Hesaplama!$Q$100, 100)</f>
        <v>#DIV/0!</v>
      </c>
      <c r="AI32" s="73" t="e">
        <f>IF((100*(Hesaplama!$G$75*E32+Hesaplama!$H$75*F32+Hesaplama!$I$75*G32+Hesaplama!$J$75*H32+Hesaplama!$K$75*I32+Hesaplama!$L$75*J32+Hesaplama!$M$75*K32+Hesaplama!$N$75*L32+Hesaplama!$O$75*M32+Hesaplama!$P$75*N32)/Hesaplama!$Q$9101)&lt;101,100*(Hesaplama!$G$75*E32+Hesaplama!$H$75*F32+Hesaplama!$I$75*G32+Hesaplama!$J$75*H32+Hesaplama!$K$75*I32+Hesaplama!$L$75*J32+Hesaplama!$M$75*K32+Hesaplama!$N$75*L32+Hesaplama!$O$75*M32+Hesaplama!$P$75*N32)/Hesaplama!$Q$101, 100)</f>
        <v>#DIV/0!</v>
      </c>
      <c r="AJ32" s="73" t="e">
        <f>IF((100*(Hesaplama!$G$76*E32+Hesaplama!$H$76*F32+Hesaplama!$I$76*G32+Hesaplama!$J$76*H32+Hesaplama!$K$76*I32+Hesaplama!$L$76*J32+Hesaplama!$M$67*K32+Hesaplama!$N$67*L32+Hesaplama!$O$67*M32+Hesaplama!$P$67*N32)/Hesaplama!$Q$102)&lt;101,100*(Hesaplama!$G$67*E32+Hesaplama!$H$76*F32+Hesaplama!$I$76*G32+Hesaplama!$J$76*H32+Hesaplama!$K$76*I32+Hesaplama!$L$76*J32+Hesaplama!$M$76*K32+Hesaplama!$N$76*L32+Hesaplama!$O$76*M32+Hesaplama!$P$76*N32)/Hesaplama!$Q$102, 100)</f>
        <v>#DIV/0!</v>
      </c>
      <c r="AK32" s="73" t="e">
        <f>IF((100*(Hesaplama!$G$77*E32+Hesaplama!$H$77*F32+Hesaplama!$I$77*G32+Hesaplama!$J$77*H32+Hesaplama!$K$77*I32+Hesaplama!$L$77*J32+Hesaplama!$M$77*K32+Hesaplama!$N$77*L32+Hesaplama!$O$77*M32+Hesaplama!$P$77*N32)/Hesaplama!$Q$103)&lt;101,100*(Hesaplama!$G$77*E32+Hesaplama!$H$77*F32+Hesaplama!$I$77*G32+Hesaplama!$J$77*H32+Hesaplama!$K$77*I32+Hesaplama!$L$77*J32+Hesaplama!$M$77*K32+Hesaplama!$N$77*L32+Hesaplama!$O$77*M32+Hesaplama!$P$77*N32)/Hesaplama!$Q$103, 100)</f>
        <v>#DIV/0!</v>
      </c>
      <c r="AL32" s="73" t="e">
        <f>IF((100*(Hesaplama!$G$78*E32+Hesaplama!$H$78*F32+Hesaplama!$I$78*G32+Hesaplama!$J$78*H32+Hesaplama!$K$78*I32+Hesaplama!$L$78*J32+Hesaplama!$M$78*K32+Hesaplama!$N$78*L32+Hesaplama!$O$78*M32+Hesaplama!$P$78*N32)/Hesaplama!$Q$104)&lt;101,100*(Hesaplama!$G$78*E32+Hesaplama!$H$78*F32+Hesaplama!$I$78*G32+Hesaplama!$J$78*H32+Hesaplama!$K$78*I32+Hesaplama!$L$78*J32+Hesaplama!$M$78*K32+Hesaplama!$N$78*L32+Hesaplama!$O$78*M32+Hesaplama!$P$78*N32)/Hesaplama!$Q$104, 100)</f>
        <v>#DIV/0!</v>
      </c>
      <c r="AM32" s="73" t="e">
        <f>IF((100*(Hesaplama!$G$79*E32+Hesaplama!$H$79*F32+Hesaplama!$I$79*G32+Hesaplama!$J$79*H32+Hesaplama!$K$79*I32+Hesaplama!$L$79*J32+Hesaplama!$M$79*K32+Hesaplama!$N$79*L32+Hesaplama!$O$79*M32+Hesaplama!$P$79*N32)/Hesaplama!$Q$105)&lt;101,100*(Hesaplama!$G$79*E32+Hesaplama!$H$79*F32+Hesaplama!$I$79*G32+Hesaplama!$J$79*H32+Hesaplama!$K$79*I32+Hesaplama!$L$79*J32+Hesaplama!$M$79*K32+Hesaplama!$N$79*L32+Hesaplama!$O$79*M32+Hesaplama!$P$79*N32)/Hesaplama!$Q$105, 100)</f>
        <v>#DIV/0!</v>
      </c>
    </row>
    <row r="33" spans="2:39" ht="16.5" thickTop="1" thickBot="1" x14ac:dyDescent="0.3">
      <c r="B33" s="60">
        <v>22</v>
      </c>
      <c r="C33" s="74"/>
      <c r="D33" s="75"/>
      <c r="E33" s="91"/>
      <c r="F33" s="91"/>
      <c r="G33" s="91"/>
      <c r="H33" s="92"/>
      <c r="I33" s="92"/>
      <c r="J33" s="93"/>
      <c r="K33" s="4"/>
      <c r="L33" s="5"/>
      <c r="M33" s="5"/>
      <c r="N33" s="5"/>
      <c r="O33" s="33">
        <f t="shared" si="0"/>
        <v>0</v>
      </c>
      <c r="P33" s="70"/>
      <c r="Q33" s="71" t="e">
        <f>IF((100*(Hesaplama!G57*E33+Hesaplama!H57*F33+Hesaplama!I57*G33+Hesaplama!J57*H33+Hesaplama!K57*I33+Hesaplama!L57*J33+Hesaplama!M57*K33+Hesaplama!N57*L33+Hesaplama!O57*M33+Hesaplama!P57*N33)/Hesaplama!Q83)&lt;101,100*(Hesaplama!G57*E33+Hesaplama!H57*F33+Hesaplama!I57*G33+Hesaplama!J57*H33+Hesaplama!K57*I33+Hesaplama!L57*J33+Hesaplama!M57*K33+Hesaplama!N57*L33+Hesaplama!O57*M33+Hesaplama!P57*N33)/Hesaplama!Q83, 100)</f>
        <v>#DIV/0!</v>
      </c>
      <c r="R33" s="71" t="e">
        <f>IF((100*(Hesaplama!G58*E33+Hesaplama!H58*F33+Hesaplama!I58*G33+Hesaplama!J58*H33+Hesaplama!K58*I33+Hesaplama!L58*J33+Hesaplama!M58*K33+Hesaplama!N58*L33+Hesaplama!O58*M33+Hesaplama!P58*N33)/Hesaplama!Q84)&lt;101,100*(Hesaplama!G58*E33+Hesaplama!H58*F33+Hesaplama!I58*G33+Hesaplama!J58*H33+Hesaplama!K58*I33+Hesaplama!L58*J33+Hesaplama!M58*K33+Hesaplama!N58*L33+Hesaplama!O58*M33+Hesaplama!P58*N33)/Hesaplama!Q84, 100)</f>
        <v>#DIV/0!</v>
      </c>
      <c r="S33" s="72" t="e">
        <f>IF((100*(Hesaplama!G59*E33+Hesaplama!H59*F33+Hesaplama!I59*G33+Hesaplama!J59*H33+Hesaplama!K59*I33+Hesaplama!L59*J33+Hesaplama!M59*K33+Hesaplama!N59*L33+Hesaplama!O59*M33+Hesaplama!P59*N33)/Hesaplama!Q85)&lt;101,100*(Hesaplama!G59*E33+Hesaplama!H59*F33+Hesaplama!I59*G33+Hesaplama!J59*H33+Hesaplama!K59*I33+Hesaplama!L59*J33+Hesaplama!M59*K33+Hesaplama!N59*L33+Hesaplama!O59*M33+Hesaplama!P59*N33)/Hesaplama!Q85, 100)</f>
        <v>#DIV/0!</v>
      </c>
      <c r="T33" s="73" t="e">
        <f>IF((100*(Hesaplama!G60*E33+Hesaplama!H60*F33+Hesaplama!I60*G33+Hesaplama!J60*H33+Hesaplama!K60*I33+Hesaplama!L60*J33+Hesaplama!M60*K33+Hesaplama!N60*L33+Hesaplama!O60*M33+Hesaplama!P60*N33)/Hesaplama!Q86)&lt;101,100*(Hesaplama!G60*E33+Hesaplama!H60*F33+Hesaplama!I60*G33+Hesaplama!J60*H33+Hesaplama!K60*I33+Hesaplama!L60*J33+Hesaplama!M60*K33+Hesaplama!N60*L33+Hesaplama!O60*M33+Hesaplama!P60*N33)/Hesaplama!Q86, 100)</f>
        <v>#DIV/0!</v>
      </c>
      <c r="U33" s="73" t="e">
        <f>IF((100*(Hesaplama!G61*E33+Hesaplama!H61*F33+Hesaplama!I61*G33+Hesaplama!J61*H33+Hesaplama!K61*I33+Hesaplama!L61*J33+Hesaplama!M61*K33+Hesaplama!N61*L33+Hesaplama!O61*M33+Hesaplama!P61*N33)/Hesaplama!Q87)&lt;101,100*(Hesaplama!G61*E33+Hesaplama!H61*F33+Hesaplama!I61*G33+Hesaplama!J61*H33+Hesaplama!K61*I33+Hesaplama!L61*J33+Hesaplama!M61*K33+Hesaplama!N61*L33+Hesaplama!O61*M33+Hesaplama!P61*N33)/Hesaplama!Q87, 100)</f>
        <v>#DIV/0!</v>
      </c>
      <c r="V33" s="73" t="e">
        <f>IF((100*(Hesaplama!G62*E33+Hesaplama!H62*F33+Hesaplama!I62*G33+Hesaplama!J62*H33+Hesaplama!K62*I33+Hesaplama!L62*J33+Hesaplama!M62*K33+Hesaplama!N62*L33+Hesaplama!O62*M33+Hesaplama!P62*N33)/Hesaplama!Q88)&lt;101,100*(Hesaplama!G62*E33+Hesaplama!H62*F33+Hesaplama!I62*G33+Hesaplama!J62*H33+Hesaplama!K62*I33+Hesaplama!L62*J33+Hesaplama!M62*K33+Hesaplama!N62*L33+Hesaplama!O62*M33+Hesaplama!P62*N33)/Hesaplama!Q88, 100)</f>
        <v>#DIV/0!</v>
      </c>
      <c r="W33" s="73" t="e">
        <f>IF((100*(Hesaplama!G63*E33+Hesaplama!H63*F33+Hesaplama!I63*G33+Hesaplama!J63*H33+Hesaplama!K63*I33+Hesaplama!L63*J33+Hesaplama!M63*K33+Hesaplama!N63*L33+Hesaplama!O63*M33+Hesaplama!P63*N33)/Hesaplama!Q89)&lt;101,100*(Hesaplama!G63*E33+Hesaplama!H63*F33+Hesaplama!I63*G33+Hesaplama!J63*H33+Hesaplama!K63*I33+Hesaplama!L63*J33+Hesaplama!M63*K33+Hesaplama!N63*L33+Hesaplama!O63*M33+Hesaplama!P63*N33)/Hesaplama!Q89, 100)</f>
        <v>#DIV/0!</v>
      </c>
      <c r="X33" s="73" t="e">
        <f>IF((100*(Hesaplama!G64*E33+Hesaplama!H64*F33+Hesaplama!I64*G33+Hesaplama!J64*H33+Hesaplama!K64*I33+Hesaplama!L64*J33+Hesaplama!M64*K33+Hesaplama!N64*L33+Hesaplama!O64*M33+Hesaplama!P64*N33)/Hesaplama!Q90)&lt;101,100*(Hesaplama!G64*E33+Hesaplama!H64*F33+Hesaplama!I64*G33+Hesaplama!J64*H33+Hesaplama!K64*I33+Hesaplama!L64*J33+Hesaplama!M64*K33+Hesaplama!N64*L33+Hesaplama!O64*M33+Hesaplama!P64*N33)/Hesaplama!Q90, 100)</f>
        <v>#DIV/0!</v>
      </c>
      <c r="Y33" s="73" t="e">
        <f>IF((100*(Hesaplama!G65*E33+Hesaplama!H65*F33+Hesaplama!I65*G33+Hesaplama!J65*H33+Hesaplama!K65*I33+Hesaplama!L65*J33+Hesaplama!M65*K33+Hesaplama!N65*L33+Hesaplama!O65*M33+Hesaplama!P65*N33)/Hesaplama!Q91)&lt;101,100*(Hesaplama!G65*E33+Hesaplama!H65*F33+Hesaplama!I65*G33+Hesaplama!J65*H33+Hesaplama!K65*I33+Hesaplama!L65*J33+Hesaplama!M65*K33+Hesaplama!N65*L33+Hesaplama!O65*M33+Hesaplama!P65*N33)/Hesaplama!Q91, 100)</f>
        <v>#DIV/0!</v>
      </c>
      <c r="Z33" s="73" t="e">
        <f>IF((100*(Hesaplama!G66*E33+Hesaplama!H66*F33+Hesaplama!I66*G33+Hesaplama!J66*H33+Hesaplama!K66*I33+Hesaplama!L66*J33+Hesaplama!M66*K33+Hesaplama!N66*L33+Hesaplama!O66*M33+Hesaplama!P66*N33)/Hesaplama!Q92)&lt;101,100*(Hesaplama!G66*E33+Hesaplama!H66*F33+Hesaplama!I66*G33+Hesaplama!J66*H33+Hesaplama!K66*I33+Hesaplama!L66*J33+Hesaplama!M66*K33+Hesaplama!N66*L33+Hesaplama!O66*M33+Hesaplama!P66*N33)/Hesaplama!Q92, 100)</f>
        <v>#DIV/0!</v>
      </c>
      <c r="AA33" s="73" t="e">
        <f>IF((100*(Hesaplama!G67*E33+Hesaplama!H67*F33+Hesaplama!I67*G33+Hesaplama!J67*H33+Hesaplama!K67*I33+Hesaplama!L67*J33+Hesaplama!M67*K33+Hesaplama!N67*L33+Hesaplama!O67*M33+Hesaplama!P67*N33)/Hesaplama!Q93)&lt;101,100*(Hesaplama!G67*E33+Hesaplama!H67*F33+Hesaplama!I67*G33+Hesaplama!J67*H33+Hesaplama!K67*I33+Hesaplama!L67*J33+Hesaplama!M67*K33+Hesaplama!N67*L33+Hesaplama!O67*M33+Hesaplama!P67*N33)/Hesaplama!Q93, 100)</f>
        <v>#DIV/0!</v>
      </c>
      <c r="AB33" s="73" t="e">
        <f>IF((100*(Hesaplama!$G$68*E33+Hesaplama!$H$68*F33+Hesaplama!$I$68*G33+Hesaplama!$J$68*H33+Hesaplama!$K$68*I33+Hesaplama!$L$68*J33+Hesaplama!$M$68*K33+Hesaplama!$N$68*L33+Hesaplama!$O$68*M33+Hesaplama!$P$68*N33)/Hesaplama!$Q$94)&lt;101,100*(Hesaplama!$G$68*E33+Hesaplama!$H$68*F33+Hesaplama!$I$68*G33+Hesaplama!$J$68*H33+Hesaplama!$K$68*I33+Hesaplama!$L$68*J33+Hesaplama!$M$68*K33+Hesaplama!$N$68*L33+Hesaplama!$O$68*M33+Hesaplama!$P$68*N33)/Hesaplama!$Q$94, 100)</f>
        <v>#DIV/0!</v>
      </c>
      <c r="AC33" s="73" t="e">
        <f>IF((100*(Hesaplama!$G$69*E33+Hesaplama!$H$69*F33+Hesaplama!$I$69*G33+Hesaplama!$J$69*H33+Hesaplama!$K$69*I33+Hesaplama!$L$69*J33+Hesaplama!$M$69*K33+Hesaplama!$N$69*L33+Hesaplama!$O$69*M33+Hesaplama!$P$69*N33)/Hesaplama!$Q$95)&lt;101,100*(Hesaplama!$G$69*E33+Hesaplama!$H$69*F33+Hesaplama!$I$69*G33+Hesaplama!$J$69*H33+Hesaplama!$K$69*I33+Hesaplama!$L$69*J33+Hesaplama!$M$69*K33+Hesaplama!$N$69*L33+Hesaplama!$O$69*M33+Hesaplama!$P$69*N33)/Hesaplama!$Q$95, 100)</f>
        <v>#DIV/0!</v>
      </c>
      <c r="AD33" s="73" t="e">
        <f>IF((100*(Hesaplama!$G$70*E33+Hesaplama!$H$70*F33+Hesaplama!$I$70*G33+Hesaplama!$J$70*H33+Hesaplama!$K$70*I33+Hesaplama!$L$70*J33+Hesaplama!$M$70*K33+Hesaplama!$N$70*L33+Hesaplama!$O$70*M33+Hesaplama!$P$70*N33)/Hesaplama!$Q$96)&lt;101,100*(Hesaplama!$G$70*E33+Hesaplama!$H$70*F33+Hesaplama!$I$70*G33+Hesaplama!$J$70*H33+Hesaplama!$K$70*I33+Hesaplama!$L$70*J33+Hesaplama!$M$70*K33+Hesaplama!$N$70*L33+Hesaplama!$O$70*M33+Hesaplama!$P$70*N33)/Hesaplama!$Q$96, 100)</f>
        <v>#DIV/0!</v>
      </c>
      <c r="AE33" s="73" t="e">
        <f>IF((100*(Hesaplama!$G$71*E33+Hesaplama!$H$71*F33+Hesaplama!$I$71*G33+Hesaplama!$J$71*H33+Hesaplama!$K$71*I33+Hesaplama!$L$71*J33+Hesaplama!$M$71*K33+Hesaplama!$N$71*L33+Hesaplama!$O$71*M33+Hesaplama!$P$71*N33)/Hesaplama!$Q$97)&lt;101,100*(Hesaplama!$G$71*E33+Hesaplama!$H$71*F33+Hesaplama!$I$71*G33+Hesaplama!$J$71*H33+Hesaplama!$K$71*I33+Hesaplama!$L$71*J33+Hesaplama!$M$71*K33+Hesaplama!$N$71*L33+Hesaplama!$O$71*M33+Hesaplama!$P$71*N33)/Hesaplama!$Q$97, 100)</f>
        <v>#DIV/0!</v>
      </c>
      <c r="AF33" s="73" t="e">
        <f>IF((100*(Hesaplama!$G$72*E33+Hesaplama!$H$72*F33+Hesaplama!$I$72*G33+Hesaplama!$J$72*H33+Hesaplama!$K$72*I33+Hesaplama!$L$72*J33+Hesaplama!$M$72*K33+Hesaplama!$N$72*L33+Hesaplama!$O$72*M33+Hesaplama!$P$72*N33)/Hesaplama!$Q$98)&lt;101,100*(Hesaplama!$G$72*E33+Hesaplama!$H$72*F33+Hesaplama!$I$72*G33+Hesaplama!$J$72*H33+Hesaplama!$K$72*I33+Hesaplama!$L$72*J33+Hesaplama!$M$72*K33+Hesaplama!$N$72*L33+Hesaplama!$O$72*M33+Hesaplama!$P$72*N33)/Hesaplama!$Q$98, 100)</f>
        <v>#DIV/0!</v>
      </c>
      <c r="AG33" s="73" t="e">
        <f>IF((100*(Hesaplama!$G$73*E33+Hesaplama!$H$73*F33+Hesaplama!$I$73*G33+Hesaplama!$J$73*H33+Hesaplama!$K$73*I33+Hesaplama!$L$73*J33+Hesaplama!$M$73*K33+Hesaplama!$N$73*L33+Hesaplama!$O$73*M33+Hesaplama!$P$73*N33)/Hesaplama!$Q$99)&lt;101,100*(Hesaplama!$G$73*E33+Hesaplama!$H$73*F33+Hesaplama!$I$73*G33+Hesaplama!$J$73*H33+Hesaplama!$K$73*I33+Hesaplama!$L$73*J33+Hesaplama!$M$73*K33+Hesaplama!$N$73*L33+Hesaplama!$O$73*M33+Hesaplama!$P$73*N33)/Hesaplama!$Q$99, 100)</f>
        <v>#DIV/0!</v>
      </c>
      <c r="AH33" s="73" t="e">
        <f>IF((100*(Hesaplama!$G$74*E33+Hesaplama!$H$74*F33+Hesaplama!$I$74*G33+Hesaplama!$J$74*H33+Hesaplama!$K$74*I33+Hesaplama!$L$74*J33+Hesaplama!$M$74*K33+Hesaplama!$N$74*L33+Hesaplama!$O$74*M33+Hesaplama!$P$74*N33)/Hesaplama!$Q$100)&lt;101,100*(Hesaplama!$G$74*E33+Hesaplama!$H$74*F33+Hesaplama!$I$74*G33+Hesaplama!$J$74*H33+Hesaplama!$K$74*I33+Hesaplama!$L$74*J33+Hesaplama!$M$74*K33+Hesaplama!$N$74*L33+Hesaplama!$O$74*M33+Hesaplama!$P$74*N33)/Hesaplama!$Q$100, 100)</f>
        <v>#DIV/0!</v>
      </c>
      <c r="AI33" s="73" t="e">
        <f>IF((100*(Hesaplama!$G$75*E33+Hesaplama!$H$75*F33+Hesaplama!$I$75*G33+Hesaplama!$J$75*H33+Hesaplama!$K$75*I33+Hesaplama!$L$75*J33+Hesaplama!$M$75*K33+Hesaplama!$N$75*L33+Hesaplama!$O$75*M33+Hesaplama!$P$75*N33)/Hesaplama!$Q$9101)&lt;101,100*(Hesaplama!$G$75*E33+Hesaplama!$H$75*F33+Hesaplama!$I$75*G33+Hesaplama!$J$75*H33+Hesaplama!$K$75*I33+Hesaplama!$L$75*J33+Hesaplama!$M$75*K33+Hesaplama!$N$75*L33+Hesaplama!$O$75*M33+Hesaplama!$P$75*N33)/Hesaplama!$Q$101, 100)</f>
        <v>#DIV/0!</v>
      </c>
      <c r="AJ33" s="73" t="e">
        <f>IF((100*(Hesaplama!$G$76*E33+Hesaplama!$H$76*F33+Hesaplama!$I$76*G33+Hesaplama!$J$76*H33+Hesaplama!$K$76*I33+Hesaplama!$L$76*J33+Hesaplama!$M$67*K33+Hesaplama!$N$67*L33+Hesaplama!$O$67*M33+Hesaplama!$P$67*N33)/Hesaplama!$Q$102)&lt;101,100*(Hesaplama!$G$67*E33+Hesaplama!$H$76*F33+Hesaplama!$I$76*G33+Hesaplama!$J$76*H33+Hesaplama!$K$76*I33+Hesaplama!$L$76*J33+Hesaplama!$M$76*K33+Hesaplama!$N$76*L33+Hesaplama!$O$76*M33+Hesaplama!$P$76*N33)/Hesaplama!$Q$102, 100)</f>
        <v>#DIV/0!</v>
      </c>
      <c r="AK33" s="73" t="e">
        <f>IF((100*(Hesaplama!$G$77*E33+Hesaplama!$H$77*F33+Hesaplama!$I$77*G33+Hesaplama!$J$77*H33+Hesaplama!$K$77*I33+Hesaplama!$L$77*J33+Hesaplama!$M$77*K33+Hesaplama!$N$77*L33+Hesaplama!$O$77*M33+Hesaplama!$P$77*N33)/Hesaplama!$Q$103)&lt;101,100*(Hesaplama!$G$77*E33+Hesaplama!$H$77*F33+Hesaplama!$I$77*G33+Hesaplama!$J$77*H33+Hesaplama!$K$77*I33+Hesaplama!$L$77*J33+Hesaplama!$M$77*K33+Hesaplama!$N$77*L33+Hesaplama!$O$77*M33+Hesaplama!$P$77*N33)/Hesaplama!$Q$103, 100)</f>
        <v>#DIV/0!</v>
      </c>
      <c r="AL33" s="73" t="e">
        <f>IF((100*(Hesaplama!$G$78*E33+Hesaplama!$H$78*F33+Hesaplama!$I$78*G33+Hesaplama!$J$78*H33+Hesaplama!$K$78*I33+Hesaplama!$L$78*J33+Hesaplama!$M$78*K33+Hesaplama!$N$78*L33+Hesaplama!$O$78*M33+Hesaplama!$P$78*N33)/Hesaplama!$Q$104)&lt;101,100*(Hesaplama!$G$78*E33+Hesaplama!$H$78*F33+Hesaplama!$I$78*G33+Hesaplama!$J$78*H33+Hesaplama!$K$78*I33+Hesaplama!$L$78*J33+Hesaplama!$M$78*K33+Hesaplama!$N$78*L33+Hesaplama!$O$78*M33+Hesaplama!$P$78*N33)/Hesaplama!$Q$104, 100)</f>
        <v>#DIV/0!</v>
      </c>
      <c r="AM33" s="73" t="e">
        <f>IF((100*(Hesaplama!$G$79*E33+Hesaplama!$H$79*F33+Hesaplama!$I$79*G33+Hesaplama!$J$79*H33+Hesaplama!$K$79*I33+Hesaplama!$L$79*J33+Hesaplama!$M$79*K33+Hesaplama!$N$79*L33+Hesaplama!$O$79*M33+Hesaplama!$P$79*N33)/Hesaplama!$Q$105)&lt;101,100*(Hesaplama!$G$79*E33+Hesaplama!$H$79*F33+Hesaplama!$I$79*G33+Hesaplama!$J$79*H33+Hesaplama!$K$79*I33+Hesaplama!$L$79*J33+Hesaplama!$M$79*K33+Hesaplama!$N$79*L33+Hesaplama!$O$79*M33+Hesaplama!$P$79*N33)/Hesaplama!$Q$105, 100)</f>
        <v>#DIV/0!</v>
      </c>
    </row>
    <row r="34" spans="2:39" ht="16.5" thickTop="1" thickBot="1" x14ac:dyDescent="0.3">
      <c r="B34" s="60">
        <v>23</v>
      </c>
      <c r="C34" s="74"/>
      <c r="D34" s="75"/>
      <c r="E34" s="91"/>
      <c r="F34" s="91"/>
      <c r="G34" s="91"/>
      <c r="H34" s="92"/>
      <c r="I34" s="92"/>
      <c r="J34" s="93"/>
      <c r="K34" s="4"/>
      <c r="L34" s="5"/>
      <c r="M34" s="5"/>
      <c r="N34" s="5"/>
      <c r="O34" s="33">
        <f t="shared" si="0"/>
        <v>0</v>
      </c>
      <c r="P34" s="70"/>
      <c r="Q34" s="71" t="e">
        <f>IF((100*(Hesaplama!G57*E34+Hesaplama!H57*F34+Hesaplama!I57*G34+Hesaplama!J57*H34+Hesaplama!K57*I34+Hesaplama!L57*J34+Hesaplama!M57*K34+Hesaplama!N57*L34+Hesaplama!O57*M34+Hesaplama!P57*N34)/Hesaplama!Q83)&lt;101,100*(Hesaplama!G57*E34+Hesaplama!H57*F34+Hesaplama!I57*G34+Hesaplama!J57*H34+Hesaplama!K57*I34+Hesaplama!L57*J34+Hesaplama!M57*K34+Hesaplama!N57*L34+Hesaplama!O57*M34+Hesaplama!P57*N34)/Hesaplama!Q83, 100)</f>
        <v>#DIV/0!</v>
      </c>
      <c r="R34" s="71" t="e">
        <f>IF((100*(Hesaplama!G58*E34+Hesaplama!H58*F34+Hesaplama!I58*G34+Hesaplama!J58*H34+Hesaplama!K58*I34+Hesaplama!L58*J34+Hesaplama!M58*K34+Hesaplama!N58*L34+Hesaplama!O58*M34+Hesaplama!P58*N34)/Hesaplama!Q84)&lt;101,100*(Hesaplama!G58*E34+Hesaplama!H58*F34+Hesaplama!I58*G34+Hesaplama!J58*H34+Hesaplama!K58*I34+Hesaplama!L58*J34+Hesaplama!M58*K34+Hesaplama!N58*L34+Hesaplama!O58*M34+Hesaplama!P58*N34)/Hesaplama!Q84, 100)</f>
        <v>#DIV/0!</v>
      </c>
      <c r="S34" s="72" t="e">
        <f>IF((100*(Hesaplama!G59*E34+Hesaplama!H59*F34+Hesaplama!I59*G34+Hesaplama!J59*H34+Hesaplama!K59*I34+Hesaplama!L59*J34+Hesaplama!M59*K34+Hesaplama!N59*L34+Hesaplama!O59*M34+Hesaplama!P59*N34)/Hesaplama!Q85)&lt;101,100*(Hesaplama!G59*E34+Hesaplama!H59*F34+Hesaplama!I59*G34+Hesaplama!J59*H34+Hesaplama!K59*I34+Hesaplama!L59*J34+Hesaplama!M59*K34+Hesaplama!N59*L34+Hesaplama!O59*M34+Hesaplama!P59*N34)/Hesaplama!Q85, 100)</f>
        <v>#DIV/0!</v>
      </c>
      <c r="T34" s="73" t="e">
        <f>IF((100*(Hesaplama!G60*E34+Hesaplama!H60*F34+Hesaplama!I60*G34+Hesaplama!J60*H34+Hesaplama!K60*I34+Hesaplama!L60*J34+Hesaplama!M60*K34+Hesaplama!N60*L34+Hesaplama!O60*M34+Hesaplama!P60*N34)/Hesaplama!Q86)&lt;101,100*(Hesaplama!G60*E34+Hesaplama!H60*F34+Hesaplama!I60*G34+Hesaplama!J60*H34+Hesaplama!K60*I34+Hesaplama!L60*J34+Hesaplama!M60*K34+Hesaplama!N60*L34+Hesaplama!O60*M34+Hesaplama!P60*N34)/Hesaplama!Q86, 100)</f>
        <v>#DIV/0!</v>
      </c>
      <c r="U34" s="73" t="e">
        <f>IF((100*(Hesaplama!G61*E34+Hesaplama!H61*F34+Hesaplama!I61*G34+Hesaplama!J61*H34+Hesaplama!K61*I34+Hesaplama!L61*J34+Hesaplama!M61*K34+Hesaplama!N61*L34+Hesaplama!O61*M34+Hesaplama!P61*N34)/Hesaplama!Q87)&lt;101,100*(Hesaplama!G61*E34+Hesaplama!H61*F34+Hesaplama!I61*G34+Hesaplama!J61*H34+Hesaplama!K61*I34+Hesaplama!L61*J34+Hesaplama!M61*K34+Hesaplama!N61*L34+Hesaplama!O61*M34+Hesaplama!P61*N34)/Hesaplama!Q87, 100)</f>
        <v>#DIV/0!</v>
      </c>
      <c r="V34" s="73" t="e">
        <f>IF((100*(Hesaplama!G62*E34+Hesaplama!H62*F34+Hesaplama!I62*G34+Hesaplama!J62*H34+Hesaplama!K62*I34+Hesaplama!L62*J34+Hesaplama!M62*K34+Hesaplama!N62*L34+Hesaplama!O62*M34+Hesaplama!P62*N34)/Hesaplama!Q88)&lt;101,100*(Hesaplama!G62*E34+Hesaplama!H62*F34+Hesaplama!I62*G34+Hesaplama!J62*H34+Hesaplama!K62*I34+Hesaplama!L62*J34+Hesaplama!M62*K34+Hesaplama!N62*L34+Hesaplama!O62*M34+Hesaplama!P62*N34)/Hesaplama!Q88, 100)</f>
        <v>#DIV/0!</v>
      </c>
      <c r="W34" s="73" t="e">
        <f>IF((100*(Hesaplama!G63*E34+Hesaplama!H63*F34+Hesaplama!I63*G34+Hesaplama!J63*H34+Hesaplama!K63*I34+Hesaplama!L63*J34+Hesaplama!M63*K34+Hesaplama!N63*L34+Hesaplama!O63*M34+Hesaplama!P63*N34)/Hesaplama!Q89)&lt;101,100*(Hesaplama!G63*E34+Hesaplama!H63*F34+Hesaplama!I63*G34+Hesaplama!J63*H34+Hesaplama!K63*I34+Hesaplama!L63*J34+Hesaplama!M63*K34+Hesaplama!N63*L34+Hesaplama!O63*M34+Hesaplama!P63*N34)/Hesaplama!Q89, 100)</f>
        <v>#DIV/0!</v>
      </c>
      <c r="X34" s="73" t="e">
        <f>IF((100*(Hesaplama!G64*E34+Hesaplama!H64*F34+Hesaplama!I64*G34+Hesaplama!J64*H34+Hesaplama!K64*I34+Hesaplama!L64*J34+Hesaplama!M64*K34+Hesaplama!N64*L34+Hesaplama!O64*M34+Hesaplama!P64*N34)/Hesaplama!Q90)&lt;101,100*(Hesaplama!G64*E34+Hesaplama!H64*F34+Hesaplama!I64*G34+Hesaplama!J64*H34+Hesaplama!K64*I34+Hesaplama!L64*J34+Hesaplama!M64*K34+Hesaplama!N64*L34+Hesaplama!O64*M34+Hesaplama!P64*N34)/Hesaplama!Q90, 100)</f>
        <v>#DIV/0!</v>
      </c>
      <c r="Y34" s="73" t="e">
        <f>IF((100*(Hesaplama!G65*E34+Hesaplama!H65*F34+Hesaplama!I65*G34+Hesaplama!J65*H34+Hesaplama!K65*I34+Hesaplama!L65*J34+Hesaplama!M65*K34+Hesaplama!N65*L34+Hesaplama!O65*M34+Hesaplama!P65*N34)/Hesaplama!Q91)&lt;101,100*(Hesaplama!G65*E34+Hesaplama!H65*F34+Hesaplama!I65*G34+Hesaplama!J65*H34+Hesaplama!K65*I34+Hesaplama!L65*J34+Hesaplama!M65*K34+Hesaplama!N65*L34+Hesaplama!O65*M34+Hesaplama!P65*N34)/Hesaplama!Q91, 100)</f>
        <v>#DIV/0!</v>
      </c>
      <c r="Z34" s="73" t="e">
        <f>IF((100*(Hesaplama!G66*E34+Hesaplama!H66*F34+Hesaplama!I66*G34+Hesaplama!J66*H34+Hesaplama!K66*I34+Hesaplama!L66*J34+Hesaplama!M66*K34+Hesaplama!N66*L34+Hesaplama!O66*M34+Hesaplama!P66*N34)/Hesaplama!Q92)&lt;101,100*(Hesaplama!G66*E34+Hesaplama!H66*F34+Hesaplama!I66*G34+Hesaplama!J66*H34+Hesaplama!K66*I34+Hesaplama!L66*J34+Hesaplama!M66*K34+Hesaplama!N66*L34+Hesaplama!O66*M34+Hesaplama!P66*N34)/Hesaplama!Q92, 100)</f>
        <v>#DIV/0!</v>
      </c>
      <c r="AA34" s="73" t="e">
        <f>IF((100*(Hesaplama!G67*E34+Hesaplama!H67*F34+Hesaplama!I67*G34+Hesaplama!J67*H34+Hesaplama!K67*I34+Hesaplama!L67*J34+Hesaplama!M67*K34+Hesaplama!N67*L34+Hesaplama!O67*M34+Hesaplama!P67*N34)/Hesaplama!Q93)&lt;101,100*(Hesaplama!G67*E34+Hesaplama!H67*F34+Hesaplama!I67*G34+Hesaplama!J67*H34+Hesaplama!K67*I34+Hesaplama!L67*J34+Hesaplama!M67*K34+Hesaplama!N67*L34+Hesaplama!O67*M34+Hesaplama!P67*N34)/Hesaplama!Q93, 100)</f>
        <v>#DIV/0!</v>
      </c>
      <c r="AB34" s="73" t="e">
        <f>IF((100*(Hesaplama!$G$68*E34+Hesaplama!$H$68*F34+Hesaplama!$I$68*G34+Hesaplama!$J$68*H34+Hesaplama!$K$68*I34+Hesaplama!$L$68*J34+Hesaplama!$M$68*K34+Hesaplama!$N$68*L34+Hesaplama!$O$68*M34+Hesaplama!$P$68*N34)/Hesaplama!$Q$94)&lt;101,100*(Hesaplama!$G$68*E34+Hesaplama!$H$68*F34+Hesaplama!$I$68*G34+Hesaplama!$J$68*H34+Hesaplama!$K$68*I34+Hesaplama!$L$68*J34+Hesaplama!$M$68*K34+Hesaplama!$N$68*L34+Hesaplama!$O$68*M34+Hesaplama!$P$68*N34)/Hesaplama!$Q$94, 100)</f>
        <v>#DIV/0!</v>
      </c>
      <c r="AC34" s="73" t="e">
        <f>IF((100*(Hesaplama!$G$69*E34+Hesaplama!$H$69*F34+Hesaplama!$I$69*G34+Hesaplama!$J$69*H34+Hesaplama!$K$69*I34+Hesaplama!$L$69*J34+Hesaplama!$M$69*K34+Hesaplama!$N$69*L34+Hesaplama!$O$69*M34+Hesaplama!$P$69*N34)/Hesaplama!$Q$95)&lt;101,100*(Hesaplama!$G$69*E34+Hesaplama!$H$69*F34+Hesaplama!$I$69*G34+Hesaplama!$J$69*H34+Hesaplama!$K$69*I34+Hesaplama!$L$69*J34+Hesaplama!$M$69*K34+Hesaplama!$N$69*L34+Hesaplama!$O$69*M34+Hesaplama!$P$69*N34)/Hesaplama!$Q$95, 100)</f>
        <v>#DIV/0!</v>
      </c>
      <c r="AD34" s="73" t="e">
        <f>IF((100*(Hesaplama!$G$70*E34+Hesaplama!$H$70*F34+Hesaplama!$I$70*G34+Hesaplama!$J$70*H34+Hesaplama!$K$70*I34+Hesaplama!$L$70*J34+Hesaplama!$M$70*K34+Hesaplama!$N$70*L34+Hesaplama!$O$70*M34+Hesaplama!$P$70*N34)/Hesaplama!$Q$96)&lt;101,100*(Hesaplama!$G$70*E34+Hesaplama!$H$70*F34+Hesaplama!$I$70*G34+Hesaplama!$J$70*H34+Hesaplama!$K$70*I34+Hesaplama!$L$70*J34+Hesaplama!$M$70*K34+Hesaplama!$N$70*L34+Hesaplama!$O$70*M34+Hesaplama!$P$70*N34)/Hesaplama!$Q$96, 100)</f>
        <v>#DIV/0!</v>
      </c>
      <c r="AE34" s="73" t="e">
        <f>IF((100*(Hesaplama!$G$71*E34+Hesaplama!$H$71*F34+Hesaplama!$I$71*G34+Hesaplama!$J$71*H34+Hesaplama!$K$71*I34+Hesaplama!$L$71*J34+Hesaplama!$M$71*K34+Hesaplama!$N$71*L34+Hesaplama!$O$71*M34+Hesaplama!$P$71*N34)/Hesaplama!$Q$97)&lt;101,100*(Hesaplama!$G$71*E34+Hesaplama!$H$71*F34+Hesaplama!$I$71*G34+Hesaplama!$J$71*H34+Hesaplama!$K$71*I34+Hesaplama!$L$71*J34+Hesaplama!$M$71*K34+Hesaplama!$N$71*L34+Hesaplama!$O$71*M34+Hesaplama!$P$71*N34)/Hesaplama!$Q$97, 100)</f>
        <v>#DIV/0!</v>
      </c>
      <c r="AF34" s="73" t="e">
        <f>IF((100*(Hesaplama!$G$72*E34+Hesaplama!$H$72*F34+Hesaplama!$I$72*G34+Hesaplama!$J$72*H34+Hesaplama!$K$72*I34+Hesaplama!$L$72*J34+Hesaplama!$M$72*K34+Hesaplama!$N$72*L34+Hesaplama!$O$72*M34+Hesaplama!$P$72*N34)/Hesaplama!$Q$98)&lt;101,100*(Hesaplama!$G$72*E34+Hesaplama!$H$72*F34+Hesaplama!$I$72*G34+Hesaplama!$J$72*H34+Hesaplama!$K$72*I34+Hesaplama!$L$72*J34+Hesaplama!$M$72*K34+Hesaplama!$N$72*L34+Hesaplama!$O$72*M34+Hesaplama!$P$72*N34)/Hesaplama!$Q$98, 100)</f>
        <v>#DIV/0!</v>
      </c>
      <c r="AG34" s="73" t="e">
        <f>IF((100*(Hesaplama!$G$73*E34+Hesaplama!$H$73*F34+Hesaplama!$I$73*G34+Hesaplama!$J$73*H34+Hesaplama!$K$73*I34+Hesaplama!$L$73*J34+Hesaplama!$M$73*K34+Hesaplama!$N$73*L34+Hesaplama!$O$73*M34+Hesaplama!$P$73*N34)/Hesaplama!$Q$99)&lt;101,100*(Hesaplama!$G$73*E34+Hesaplama!$H$73*F34+Hesaplama!$I$73*G34+Hesaplama!$J$73*H34+Hesaplama!$K$73*I34+Hesaplama!$L$73*J34+Hesaplama!$M$73*K34+Hesaplama!$N$73*L34+Hesaplama!$O$73*M34+Hesaplama!$P$73*N34)/Hesaplama!$Q$99, 100)</f>
        <v>#DIV/0!</v>
      </c>
      <c r="AH34" s="73" t="e">
        <f>IF((100*(Hesaplama!$G$74*E34+Hesaplama!$H$74*F34+Hesaplama!$I$74*G34+Hesaplama!$J$74*H34+Hesaplama!$K$74*I34+Hesaplama!$L$74*J34+Hesaplama!$M$74*K34+Hesaplama!$N$74*L34+Hesaplama!$O$74*M34+Hesaplama!$P$74*N34)/Hesaplama!$Q$100)&lt;101,100*(Hesaplama!$G$74*E34+Hesaplama!$H$74*F34+Hesaplama!$I$74*G34+Hesaplama!$J$74*H34+Hesaplama!$K$74*I34+Hesaplama!$L$74*J34+Hesaplama!$M$74*K34+Hesaplama!$N$74*L34+Hesaplama!$O$74*M34+Hesaplama!$P$74*N34)/Hesaplama!$Q$100, 100)</f>
        <v>#DIV/0!</v>
      </c>
      <c r="AI34" s="73" t="e">
        <f>IF((100*(Hesaplama!$G$75*E34+Hesaplama!$H$75*F34+Hesaplama!$I$75*G34+Hesaplama!$J$75*H34+Hesaplama!$K$75*I34+Hesaplama!$L$75*J34+Hesaplama!$M$75*K34+Hesaplama!$N$75*L34+Hesaplama!$O$75*M34+Hesaplama!$P$75*N34)/Hesaplama!$Q$9101)&lt;101,100*(Hesaplama!$G$75*E34+Hesaplama!$H$75*F34+Hesaplama!$I$75*G34+Hesaplama!$J$75*H34+Hesaplama!$K$75*I34+Hesaplama!$L$75*J34+Hesaplama!$M$75*K34+Hesaplama!$N$75*L34+Hesaplama!$O$75*M34+Hesaplama!$P$75*N34)/Hesaplama!$Q$101, 100)</f>
        <v>#DIV/0!</v>
      </c>
      <c r="AJ34" s="73" t="e">
        <f>IF((100*(Hesaplama!$G$76*E34+Hesaplama!$H$76*F34+Hesaplama!$I$76*G34+Hesaplama!$J$76*H34+Hesaplama!$K$76*I34+Hesaplama!$L$76*J34+Hesaplama!$M$67*K34+Hesaplama!$N$67*L34+Hesaplama!$O$67*M34+Hesaplama!$P$67*N34)/Hesaplama!$Q$102)&lt;101,100*(Hesaplama!$G$67*E34+Hesaplama!$H$76*F34+Hesaplama!$I$76*G34+Hesaplama!$J$76*H34+Hesaplama!$K$76*I34+Hesaplama!$L$76*J34+Hesaplama!$M$76*K34+Hesaplama!$N$76*L34+Hesaplama!$O$76*M34+Hesaplama!$P$76*N34)/Hesaplama!$Q$102, 100)</f>
        <v>#DIV/0!</v>
      </c>
      <c r="AK34" s="73" t="e">
        <f>IF((100*(Hesaplama!$G$77*E34+Hesaplama!$H$77*F34+Hesaplama!$I$77*G34+Hesaplama!$J$77*H34+Hesaplama!$K$77*I34+Hesaplama!$L$77*J34+Hesaplama!$M$77*K34+Hesaplama!$N$77*L34+Hesaplama!$O$77*M34+Hesaplama!$P$77*N34)/Hesaplama!$Q$103)&lt;101,100*(Hesaplama!$G$77*E34+Hesaplama!$H$77*F34+Hesaplama!$I$77*G34+Hesaplama!$J$77*H34+Hesaplama!$K$77*I34+Hesaplama!$L$77*J34+Hesaplama!$M$77*K34+Hesaplama!$N$77*L34+Hesaplama!$O$77*M34+Hesaplama!$P$77*N34)/Hesaplama!$Q$103, 100)</f>
        <v>#DIV/0!</v>
      </c>
      <c r="AL34" s="73" t="e">
        <f>IF((100*(Hesaplama!$G$78*E34+Hesaplama!$H$78*F34+Hesaplama!$I$78*G34+Hesaplama!$J$78*H34+Hesaplama!$K$78*I34+Hesaplama!$L$78*J34+Hesaplama!$M$78*K34+Hesaplama!$N$78*L34+Hesaplama!$O$78*M34+Hesaplama!$P$78*N34)/Hesaplama!$Q$104)&lt;101,100*(Hesaplama!$G$78*E34+Hesaplama!$H$78*F34+Hesaplama!$I$78*G34+Hesaplama!$J$78*H34+Hesaplama!$K$78*I34+Hesaplama!$L$78*J34+Hesaplama!$M$78*K34+Hesaplama!$N$78*L34+Hesaplama!$O$78*M34+Hesaplama!$P$78*N34)/Hesaplama!$Q$104, 100)</f>
        <v>#DIV/0!</v>
      </c>
      <c r="AM34" s="73" t="e">
        <f>IF((100*(Hesaplama!$G$79*E34+Hesaplama!$H$79*F34+Hesaplama!$I$79*G34+Hesaplama!$J$79*H34+Hesaplama!$K$79*I34+Hesaplama!$L$79*J34+Hesaplama!$M$79*K34+Hesaplama!$N$79*L34+Hesaplama!$O$79*M34+Hesaplama!$P$79*N34)/Hesaplama!$Q$105)&lt;101,100*(Hesaplama!$G$79*E34+Hesaplama!$H$79*F34+Hesaplama!$I$79*G34+Hesaplama!$J$79*H34+Hesaplama!$K$79*I34+Hesaplama!$L$79*J34+Hesaplama!$M$79*K34+Hesaplama!$N$79*L34+Hesaplama!$O$79*M34+Hesaplama!$P$79*N34)/Hesaplama!$Q$105, 100)</f>
        <v>#DIV/0!</v>
      </c>
    </row>
    <row r="35" spans="2:39" ht="16.5" thickTop="1" thickBot="1" x14ac:dyDescent="0.3">
      <c r="B35" s="60">
        <v>24</v>
      </c>
      <c r="C35" s="74"/>
      <c r="D35" s="75"/>
      <c r="E35" s="91"/>
      <c r="F35" s="91"/>
      <c r="G35" s="91"/>
      <c r="H35" s="92"/>
      <c r="I35" s="92"/>
      <c r="J35" s="93"/>
      <c r="K35" s="4"/>
      <c r="L35" s="5"/>
      <c r="M35" s="5"/>
      <c r="N35" s="5"/>
      <c r="O35" s="33">
        <f t="shared" si="0"/>
        <v>0</v>
      </c>
      <c r="P35" s="70"/>
      <c r="Q35" s="71" t="e">
        <f>IF((100*(Hesaplama!G57*E35+Hesaplama!H57*F35+Hesaplama!I57*G35+Hesaplama!J57*H35+Hesaplama!K57*I35+Hesaplama!L57*J35+Hesaplama!M57*K35+Hesaplama!N57*L35+Hesaplama!O57*M35+Hesaplama!P57*N35)/Hesaplama!Q83)&lt;101,100*(Hesaplama!G57*E35+Hesaplama!H57*F35+Hesaplama!I57*G35+Hesaplama!J57*H35+Hesaplama!K57*I35+Hesaplama!L57*J35+Hesaplama!M57*K35+Hesaplama!N57*L35+Hesaplama!O57*M35+Hesaplama!P57*N35)/Hesaplama!Q83, 100)</f>
        <v>#DIV/0!</v>
      </c>
      <c r="R35" s="71" t="e">
        <f>IF((100*(Hesaplama!G58*E35+Hesaplama!H58*F35+Hesaplama!I58*G35+Hesaplama!J58*H35+Hesaplama!K58*I35+Hesaplama!L58*J35+Hesaplama!M58*K35+Hesaplama!N58*L35+Hesaplama!O58*M35+Hesaplama!P58*N35)/Hesaplama!Q84)&lt;101,100*(Hesaplama!G58*E35+Hesaplama!H58*F35+Hesaplama!I58*G35+Hesaplama!J58*H35+Hesaplama!K58*I35+Hesaplama!L58*J35+Hesaplama!M58*K35+Hesaplama!N58*L35+Hesaplama!O58*M35+Hesaplama!P58*N35)/Hesaplama!Q84, 100)</f>
        <v>#DIV/0!</v>
      </c>
      <c r="S35" s="72" t="e">
        <f>IF((100*(Hesaplama!G59*E35+Hesaplama!H59*F35+Hesaplama!I59*G35+Hesaplama!J59*H35+Hesaplama!K59*I35+Hesaplama!L59*J35+Hesaplama!M59*K35+Hesaplama!N59*L35+Hesaplama!O59*M35+Hesaplama!P59*N35)/Hesaplama!Q85)&lt;101,100*(Hesaplama!G59*E35+Hesaplama!H59*F35+Hesaplama!I59*G35+Hesaplama!J59*H35+Hesaplama!K59*I35+Hesaplama!L59*J35+Hesaplama!M59*K35+Hesaplama!N59*L35+Hesaplama!O59*M35+Hesaplama!P59*N35)/Hesaplama!Q85, 100)</f>
        <v>#DIV/0!</v>
      </c>
      <c r="T35" s="73" t="e">
        <f>IF((100*(Hesaplama!G60*E35+Hesaplama!H60*F35+Hesaplama!I60*G35+Hesaplama!J60*H35+Hesaplama!K60*I35+Hesaplama!L60*J35+Hesaplama!M60*K35+Hesaplama!N60*L35+Hesaplama!O60*M35+Hesaplama!P60*N35)/Hesaplama!Q86)&lt;101,100*(Hesaplama!G60*E35+Hesaplama!H60*F35+Hesaplama!I60*G35+Hesaplama!J60*H35+Hesaplama!K60*I35+Hesaplama!L60*J35+Hesaplama!M60*K35+Hesaplama!N60*L35+Hesaplama!O60*M35+Hesaplama!P60*N35)/Hesaplama!Q86, 100)</f>
        <v>#DIV/0!</v>
      </c>
      <c r="U35" s="73" t="e">
        <f>IF((100*(Hesaplama!G61*E35+Hesaplama!H61*F35+Hesaplama!I61*G35+Hesaplama!J61*H35+Hesaplama!K61*I35+Hesaplama!L61*J35+Hesaplama!M61*K35+Hesaplama!N61*L35+Hesaplama!O61*M35+Hesaplama!P61*N35)/Hesaplama!Q87)&lt;101,100*(Hesaplama!G61*E35+Hesaplama!H61*F35+Hesaplama!I61*G35+Hesaplama!J61*H35+Hesaplama!K61*I35+Hesaplama!L61*J35+Hesaplama!M61*K35+Hesaplama!N61*L35+Hesaplama!O61*M35+Hesaplama!P61*N35)/Hesaplama!Q87, 100)</f>
        <v>#DIV/0!</v>
      </c>
      <c r="V35" s="73" t="e">
        <f>IF((100*(Hesaplama!G62*E35+Hesaplama!H62*F35+Hesaplama!I62*G35+Hesaplama!J62*H35+Hesaplama!K62*I35+Hesaplama!L62*J35+Hesaplama!M62*K35+Hesaplama!N62*L35+Hesaplama!O62*M35+Hesaplama!P62*N35)/Hesaplama!Q88)&lt;101,100*(Hesaplama!G62*E35+Hesaplama!H62*F35+Hesaplama!I62*G35+Hesaplama!J62*H35+Hesaplama!K62*I35+Hesaplama!L62*J35+Hesaplama!M62*K35+Hesaplama!N62*L35+Hesaplama!O62*M35+Hesaplama!P62*N35)/Hesaplama!Q88, 100)</f>
        <v>#DIV/0!</v>
      </c>
      <c r="W35" s="73" t="e">
        <f>IF((100*(Hesaplama!G63*E35+Hesaplama!H63*F35+Hesaplama!I63*G35+Hesaplama!J63*H35+Hesaplama!K63*I35+Hesaplama!L63*J35+Hesaplama!M63*K35+Hesaplama!N63*L35+Hesaplama!O63*M35+Hesaplama!P63*N35)/Hesaplama!Q89)&lt;101,100*(Hesaplama!G63*E35+Hesaplama!H63*F35+Hesaplama!I63*G35+Hesaplama!J63*H35+Hesaplama!K63*I35+Hesaplama!L63*J35+Hesaplama!M63*K35+Hesaplama!N63*L35+Hesaplama!O63*M35+Hesaplama!P63*N35)/Hesaplama!Q89, 100)</f>
        <v>#DIV/0!</v>
      </c>
      <c r="X35" s="73" t="e">
        <f>IF((100*(Hesaplama!G64*E35+Hesaplama!H64*F35+Hesaplama!I64*G35+Hesaplama!J64*H35+Hesaplama!K64*I35+Hesaplama!L64*J35+Hesaplama!M64*K35+Hesaplama!N64*L35+Hesaplama!O64*M35+Hesaplama!P64*N35)/Hesaplama!Q90)&lt;101,100*(Hesaplama!G64*E35+Hesaplama!H64*F35+Hesaplama!I64*G35+Hesaplama!J64*H35+Hesaplama!K64*I35+Hesaplama!L64*J35+Hesaplama!M64*K35+Hesaplama!N64*L35+Hesaplama!O64*M35+Hesaplama!P64*N35)/Hesaplama!Q90, 100)</f>
        <v>#DIV/0!</v>
      </c>
      <c r="Y35" s="73" t="e">
        <f>IF((100*(Hesaplama!G65*E35+Hesaplama!H65*F35+Hesaplama!I65*G35+Hesaplama!J65*H35+Hesaplama!K65*I35+Hesaplama!L65*J35+Hesaplama!M65*K35+Hesaplama!N65*L35+Hesaplama!O65*M35+Hesaplama!P65*N35)/Hesaplama!Q91)&lt;101,100*(Hesaplama!G65*E35+Hesaplama!H65*F35+Hesaplama!I65*G35+Hesaplama!J65*H35+Hesaplama!K65*I35+Hesaplama!L65*J35+Hesaplama!M65*K35+Hesaplama!N65*L35+Hesaplama!O65*M35+Hesaplama!P65*N35)/Hesaplama!Q91, 100)</f>
        <v>#DIV/0!</v>
      </c>
      <c r="Z35" s="73" t="e">
        <f>IF((100*(Hesaplama!G66*E35+Hesaplama!H66*F35+Hesaplama!I66*G35+Hesaplama!J66*H35+Hesaplama!K66*I35+Hesaplama!L66*J35+Hesaplama!M66*K35+Hesaplama!N66*L35+Hesaplama!O66*M35+Hesaplama!P66*N35)/Hesaplama!Q92)&lt;101,100*(Hesaplama!G66*E35+Hesaplama!H66*F35+Hesaplama!I66*G35+Hesaplama!J66*H35+Hesaplama!K66*I35+Hesaplama!L66*J35+Hesaplama!M66*K35+Hesaplama!N66*L35+Hesaplama!O66*M35+Hesaplama!P66*N35)/Hesaplama!Q92, 100)</f>
        <v>#DIV/0!</v>
      </c>
      <c r="AA35" s="73" t="e">
        <f>IF((100*(Hesaplama!G67*E35+Hesaplama!H67*F35+Hesaplama!I67*G35+Hesaplama!J67*H35+Hesaplama!K67*I35+Hesaplama!L67*J35+Hesaplama!M67*K35+Hesaplama!N67*L35+Hesaplama!O67*M35+Hesaplama!P67*N35)/Hesaplama!Q93)&lt;101,100*(Hesaplama!G67*E35+Hesaplama!H67*F35+Hesaplama!I67*G35+Hesaplama!J67*H35+Hesaplama!K67*I35+Hesaplama!L67*J35+Hesaplama!M67*K35+Hesaplama!N67*L35+Hesaplama!O67*M35+Hesaplama!P67*N35)/Hesaplama!Q93, 100)</f>
        <v>#DIV/0!</v>
      </c>
      <c r="AB35" s="73" t="e">
        <f>IF((100*(Hesaplama!$G$68*E35+Hesaplama!$H$68*F35+Hesaplama!$I$68*G35+Hesaplama!$J$68*H35+Hesaplama!$K$68*I35+Hesaplama!$L$68*J35+Hesaplama!$M$68*K35+Hesaplama!$N$68*L35+Hesaplama!$O$68*M35+Hesaplama!$P$68*N35)/Hesaplama!$Q$94)&lt;101,100*(Hesaplama!$G$68*E35+Hesaplama!$H$68*F35+Hesaplama!$I$68*G35+Hesaplama!$J$68*H35+Hesaplama!$K$68*I35+Hesaplama!$L$68*J35+Hesaplama!$M$68*K35+Hesaplama!$N$68*L35+Hesaplama!$O$68*M35+Hesaplama!$P$68*N35)/Hesaplama!$Q$94, 100)</f>
        <v>#DIV/0!</v>
      </c>
      <c r="AC35" s="73" t="e">
        <f>IF((100*(Hesaplama!$G$69*E35+Hesaplama!$H$69*F35+Hesaplama!$I$69*G35+Hesaplama!$J$69*H35+Hesaplama!$K$69*I35+Hesaplama!$L$69*J35+Hesaplama!$M$69*K35+Hesaplama!$N$69*L35+Hesaplama!$O$69*M35+Hesaplama!$P$69*N35)/Hesaplama!$Q$95)&lt;101,100*(Hesaplama!$G$69*E35+Hesaplama!$H$69*F35+Hesaplama!$I$69*G35+Hesaplama!$J$69*H35+Hesaplama!$K$69*I35+Hesaplama!$L$69*J35+Hesaplama!$M$69*K35+Hesaplama!$N$69*L35+Hesaplama!$O$69*M35+Hesaplama!$P$69*N35)/Hesaplama!$Q$95, 100)</f>
        <v>#DIV/0!</v>
      </c>
      <c r="AD35" s="73" t="e">
        <f>IF((100*(Hesaplama!$G$70*E35+Hesaplama!$H$70*F35+Hesaplama!$I$70*G35+Hesaplama!$J$70*H35+Hesaplama!$K$70*I35+Hesaplama!$L$70*J35+Hesaplama!$M$70*K35+Hesaplama!$N$70*L35+Hesaplama!$O$70*M35+Hesaplama!$P$70*N35)/Hesaplama!$Q$96)&lt;101,100*(Hesaplama!$G$70*E35+Hesaplama!$H$70*F35+Hesaplama!$I$70*G35+Hesaplama!$J$70*H35+Hesaplama!$K$70*I35+Hesaplama!$L$70*J35+Hesaplama!$M$70*K35+Hesaplama!$N$70*L35+Hesaplama!$O$70*M35+Hesaplama!$P$70*N35)/Hesaplama!$Q$96, 100)</f>
        <v>#DIV/0!</v>
      </c>
      <c r="AE35" s="73" t="e">
        <f>IF((100*(Hesaplama!$G$71*E35+Hesaplama!$H$71*F35+Hesaplama!$I$71*G35+Hesaplama!$J$71*H35+Hesaplama!$K$71*I35+Hesaplama!$L$71*J35+Hesaplama!$M$71*K35+Hesaplama!$N$71*L35+Hesaplama!$O$71*M35+Hesaplama!$P$71*N35)/Hesaplama!$Q$97)&lt;101,100*(Hesaplama!$G$71*E35+Hesaplama!$H$71*F35+Hesaplama!$I$71*G35+Hesaplama!$J$71*H35+Hesaplama!$K$71*I35+Hesaplama!$L$71*J35+Hesaplama!$M$71*K35+Hesaplama!$N$71*L35+Hesaplama!$O$71*M35+Hesaplama!$P$71*N35)/Hesaplama!$Q$97, 100)</f>
        <v>#DIV/0!</v>
      </c>
      <c r="AF35" s="73" t="e">
        <f>IF((100*(Hesaplama!$G$72*E35+Hesaplama!$H$72*F35+Hesaplama!$I$72*G35+Hesaplama!$J$72*H35+Hesaplama!$K$72*I35+Hesaplama!$L$72*J35+Hesaplama!$M$72*K35+Hesaplama!$N$72*L35+Hesaplama!$O$72*M35+Hesaplama!$P$72*N35)/Hesaplama!$Q$98)&lt;101,100*(Hesaplama!$G$72*E35+Hesaplama!$H$72*F35+Hesaplama!$I$72*G35+Hesaplama!$J$72*H35+Hesaplama!$K$72*I35+Hesaplama!$L$72*J35+Hesaplama!$M$72*K35+Hesaplama!$N$72*L35+Hesaplama!$O$72*M35+Hesaplama!$P$72*N35)/Hesaplama!$Q$98, 100)</f>
        <v>#DIV/0!</v>
      </c>
      <c r="AG35" s="73" t="e">
        <f>IF((100*(Hesaplama!$G$73*E35+Hesaplama!$H$73*F35+Hesaplama!$I$73*G35+Hesaplama!$J$73*H35+Hesaplama!$K$73*I35+Hesaplama!$L$73*J35+Hesaplama!$M$73*K35+Hesaplama!$N$73*L35+Hesaplama!$O$73*M35+Hesaplama!$P$73*N35)/Hesaplama!$Q$99)&lt;101,100*(Hesaplama!$G$73*E35+Hesaplama!$H$73*F35+Hesaplama!$I$73*G35+Hesaplama!$J$73*H35+Hesaplama!$K$73*I35+Hesaplama!$L$73*J35+Hesaplama!$M$73*K35+Hesaplama!$N$73*L35+Hesaplama!$O$73*M35+Hesaplama!$P$73*N35)/Hesaplama!$Q$99, 100)</f>
        <v>#DIV/0!</v>
      </c>
      <c r="AH35" s="73" t="e">
        <f>IF((100*(Hesaplama!$G$74*E35+Hesaplama!$H$74*F35+Hesaplama!$I$74*G35+Hesaplama!$J$74*H35+Hesaplama!$K$74*I35+Hesaplama!$L$74*J35+Hesaplama!$M$74*K35+Hesaplama!$N$74*L35+Hesaplama!$O$74*M35+Hesaplama!$P$74*N35)/Hesaplama!$Q$100)&lt;101,100*(Hesaplama!$G$74*E35+Hesaplama!$H$74*F35+Hesaplama!$I$74*G35+Hesaplama!$J$74*H35+Hesaplama!$K$74*I35+Hesaplama!$L$74*J35+Hesaplama!$M$74*K35+Hesaplama!$N$74*L35+Hesaplama!$O$74*M35+Hesaplama!$P$74*N35)/Hesaplama!$Q$100, 100)</f>
        <v>#DIV/0!</v>
      </c>
      <c r="AI35" s="73" t="e">
        <f>IF((100*(Hesaplama!$G$75*E35+Hesaplama!$H$75*F35+Hesaplama!$I$75*G35+Hesaplama!$J$75*H35+Hesaplama!$K$75*I35+Hesaplama!$L$75*J35+Hesaplama!$M$75*K35+Hesaplama!$N$75*L35+Hesaplama!$O$75*M35+Hesaplama!$P$75*N35)/Hesaplama!$Q$9101)&lt;101,100*(Hesaplama!$G$75*E35+Hesaplama!$H$75*F35+Hesaplama!$I$75*G35+Hesaplama!$J$75*H35+Hesaplama!$K$75*I35+Hesaplama!$L$75*J35+Hesaplama!$M$75*K35+Hesaplama!$N$75*L35+Hesaplama!$O$75*M35+Hesaplama!$P$75*N35)/Hesaplama!$Q$101, 100)</f>
        <v>#DIV/0!</v>
      </c>
      <c r="AJ35" s="73" t="e">
        <f>IF((100*(Hesaplama!$G$76*E35+Hesaplama!$H$76*F35+Hesaplama!$I$76*G35+Hesaplama!$J$76*H35+Hesaplama!$K$76*I35+Hesaplama!$L$76*J35+Hesaplama!$M$67*K35+Hesaplama!$N$67*L35+Hesaplama!$O$67*M35+Hesaplama!$P$67*N35)/Hesaplama!$Q$102)&lt;101,100*(Hesaplama!$G$67*E35+Hesaplama!$H$76*F35+Hesaplama!$I$76*G35+Hesaplama!$J$76*H35+Hesaplama!$K$76*I35+Hesaplama!$L$76*J35+Hesaplama!$M$76*K35+Hesaplama!$N$76*L35+Hesaplama!$O$76*M35+Hesaplama!$P$76*N35)/Hesaplama!$Q$102, 100)</f>
        <v>#DIV/0!</v>
      </c>
      <c r="AK35" s="73" t="e">
        <f>IF((100*(Hesaplama!$G$77*E35+Hesaplama!$H$77*F35+Hesaplama!$I$77*G35+Hesaplama!$J$77*H35+Hesaplama!$K$77*I35+Hesaplama!$L$77*J35+Hesaplama!$M$77*K35+Hesaplama!$N$77*L35+Hesaplama!$O$77*M35+Hesaplama!$P$77*N35)/Hesaplama!$Q$103)&lt;101,100*(Hesaplama!$G$77*E35+Hesaplama!$H$77*F35+Hesaplama!$I$77*G35+Hesaplama!$J$77*H35+Hesaplama!$K$77*I35+Hesaplama!$L$77*J35+Hesaplama!$M$77*K35+Hesaplama!$N$77*L35+Hesaplama!$O$77*M35+Hesaplama!$P$77*N35)/Hesaplama!$Q$103, 100)</f>
        <v>#DIV/0!</v>
      </c>
      <c r="AL35" s="73" t="e">
        <f>IF((100*(Hesaplama!$G$78*E35+Hesaplama!$H$78*F35+Hesaplama!$I$78*G35+Hesaplama!$J$78*H35+Hesaplama!$K$78*I35+Hesaplama!$L$78*J35+Hesaplama!$M$78*K35+Hesaplama!$N$78*L35+Hesaplama!$O$78*M35+Hesaplama!$P$78*N35)/Hesaplama!$Q$104)&lt;101,100*(Hesaplama!$G$78*E35+Hesaplama!$H$78*F35+Hesaplama!$I$78*G35+Hesaplama!$J$78*H35+Hesaplama!$K$78*I35+Hesaplama!$L$78*J35+Hesaplama!$M$78*K35+Hesaplama!$N$78*L35+Hesaplama!$O$78*M35+Hesaplama!$P$78*N35)/Hesaplama!$Q$104, 100)</f>
        <v>#DIV/0!</v>
      </c>
      <c r="AM35" s="73" t="e">
        <f>IF((100*(Hesaplama!$G$79*E35+Hesaplama!$H$79*F35+Hesaplama!$I$79*G35+Hesaplama!$J$79*H35+Hesaplama!$K$79*I35+Hesaplama!$L$79*J35+Hesaplama!$M$79*K35+Hesaplama!$N$79*L35+Hesaplama!$O$79*M35+Hesaplama!$P$79*N35)/Hesaplama!$Q$105)&lt;101,100*(Hesaplama!$G$79*E35+Hesaplama!$H$79*F35+Hesaplama!$I$79*G35+Hesaplama!$J$79*H35+Hesaplama!$K$79*I35+Hesaplama!$L$79*J35+Hesaplama!$M$79*K35+Hesaplama!$N$79*L35+Hesaplama!$O$79*M35+Hesaplama!$P$79*N35)/Hesaplama!$Q$105, 100)</f>
        <v>#DIV/0!</v>
      </c>
    </row>
    <row r="36" spans="2:39" ht="16.5" thickTop="1" thickBot="1" x14ac:dyDescent="0.3">
      <c r="B36" s="60">
        <v>25</v>
      </c>
      <c r="C36" s="74"/>
      <c r="D36" s="75"/>
      <c r="E36" s="91"/>
      <c r="F36" s="91"/>
      <c r="G36" s="91"/>
      <c r="H36" s="92"/>
      <c r="I36" s="92"/>
      <c r="J36" s="93"/>
      <c r="K36" s="4"/>
      <c r="L36" s="5"/>
      <c r="M36" s="5"/>
      <c r="N36" s="5"/>
      <c r="O36" s="33">
        <f t="shared" si="0"/>
        <v>0</v>
      </c>
      <c r="P36" s="70"/>
      <c r="Q36" s="71" t="e">
        <f>IF((100*(Hesaplama!G57*E36+Hesaplama!H57*F36+Hesaplama!I57*G36+Hesaplama!J57*H36+Hesaplama!K57*I36+Hesaplama!L57*J36+Hesaplama!M57*K36+Hesaplama!N57*L36+Hesaplama!O57*M36+Hesaplama!P57*N36)/Hesaplama!Q83)&lt;101,100*(Hesaplama!G57*E36+Hesaplama!H57*F36+Hesaplama!I57*G36+Hesaplama!J57*H36+Hesaplama!K57*I36+Hesaplama!L57*J36+Hesaplama!M57*K36+Hesaplama!N57*L36+Hesaplama!O57*M36+Hesaplama!P57*N36)/Hesaplama!Q83, 100)</f>
        <v>#DIV/0!</v>
      </c>
      <c r="R36" s="71" t="e">
        <f>IF((100*(Hesaplama!G58*E36+Hesaplama!H58*F36+Hesaplama!I58*G36+Hesaplama!J58*H36+Hesaplama!K58*I36+Hesaplama!L58*J36+Hesaplama!M58*K36+Hesaplama!N58*L36+Hesaplama!O58*M36+Hesaplama!P58*N36)/Hesaplama!Q84)&lt;101,100*(Hesaplama!G58*E36+Hesaplama!H58*F36+Hesaplama!I58*G36+Hesaplama!J58*H36+Hesaplama!K58*I36+Hesaplama!L58*J36+Hesaplama!M58*K36+Hesaplama!N58*L36+Hesaplama!O58*M36+Hesaplama!P58*N36)/Hesaplama!Q84, 100)</f>
        <v>#DIV/0!</v>
      </c>
      <c r="S36" s="72" t="e">
        <f>IF((100*(Hesaplama!G59*E36+Hesaplama!H59*F36+Hesaplama!I59*G36+Hesaplama!J59*H36+Hesaplama!K59*I36+Hesaplama!L59*J36+Hesaplama!M59*K36+Hesaplama!N59*L36+Hesaplama!O59*M36+Hesaplama!P59*N36)/Hesaplama!Q85)&lt;101,100*(Hesaplama!G59*E36+Hesaplama!H59*F36+Hesaplama!I59*G36+Hesaplama!J59*H36+Hesaplama!K59*I36+Hesaplama!L59*J36+Hesaplama!M59*K36+Hesaplama!N59*L36+Hesaplama!O59*M36+Hesaplama!P59*N36)/Hesaplama!Q85, 100)</f>
        <v>#DIV/0!</v>
      </c>
      <c r="T36" s="73" t="e">
        <f>IF((100*(Hesaplama!G60*E36+Hesaplama!H60*F36+Hesaplama!I60*G36+Hesaplama!J60*H36+Hesaplama!K60*I36+Hesaplama!L60*J36+Hesaplama!M60*K36+Hesaplama!N60*L36+Hesaplama!O60*M36+Hesaplama!P60*N36)/Hesaplama!Q86)&lt;101,100*(Hesaplama!G60*E36+Hesaplama!H60*F36+Hesaplama!I60*G36+Hesaplama!J60*H36+Hesaplama!K60*I36+Hesaplama!L60*J36+Hesaplama!M60*K36+Hesaplama!N60*L36+Hesaplama!O60*M36+Hesaplama!P60*N36)/Hesaplama!Q86, 100)</f>
        <v>#DIV/0!</v>
      </c>
      <c r="U36" s="73" t="e">
        <f>IF((100*(Hesaplama!G61*E36+Hesaplama!H61*F36+Hesaplama!I61*G36+Hesaplama!J61*H36+Hesaplama!K61*I36+Hesaplama!L61*J36+Hesaplama!M61*K36+Hesaplama!N61*L36+Hesaplama!O61*M36+Hesaplama!P61*N36)/Hesaplama!Q87)&lt;101,100*(Hesaplama!G61*E36+Hesaplama!H61*F36+Hesaplama!I61*G36+Hesaplama!J61*H36+Hesaplama!K61*I36+Hesaplama!L61*J36+Hesaplama!M61*K36+Hesaplama!N61*L36+Hesaplama!O61*M36+Hesaplama!P61*N36)/Hesaplama!Q87, 100)</f>
        <v>#DIV/0!</v>
      </c>
      <c r="V36" s="73" t="e">
        <f>IF((100*(Hesaplama!G62*E36+Hesaplama!H62*F36+Hesaplama!I62*G36+Hesaplama!J62*H36+Hesaplama!K62*I36+Hesaplama!L62*J36+Hesaplama!M62*K36+Hesaplama!N62*L36+Hesaplama!O62*M36+Hesaplama!P62*N36)/Hesaplama!Q88)&lt;101,100*(Hesaplama!G62*E36+Hesaplama!H62*F36+Hesaplama!I62*G36+Hesaplama!J62*H36+Hesaplama!K62*I36+Hesaplama!L62*J36+Hesaplama!M62*K36+Hesaplama!N62*L36+Hesaplama!O62*M36+Hesaplama!P62*N36)/Hesaplama!Q88, 100)</f>
        <v>#DIV/0!</v>
      </c>
      <c r="W36" s="73" t="e">
        <f>IF((100*(Hesaplama!G63*E36+Hesaplama!H63*F36+Hesaplama!I63*G36+Hesaplama!J63*H36+Hesaplama!K63*I36+Hesaplama!L63*J36+Hesaplama!M63*K36+Hesaplama!N63*L36+Hesaplama!O63*M36+Hesaplama!P63*N36)/Hesaplama!Q89)&lt;101,100*(Hesaplama!G63*E36+Hesaplama!H63*F36+Hesaplama!I63*G36+Hesaplama!J63*H36+Hesaplama!K63*I36+Hesaplama!L63*J36+Hesaplama!M63*K36+Hesaplama!N63*L36+Hesaplama!O63*M36+Hesaplama!P63*N36)/Hesaplama!Q89, 100)</f>
        <v>#DIV/0!</v>
      </c>
      <c r="X36" s="73" t="e">
        <f>IF((100*(Hesaplama!G64*E36+Hesaplama!H64*F36+Hesaplama!I64*G36+Hesaplama!J64*H36+Hesaplama!K64*I36+Hesaplama!L64*J36+Hesaplama!M64*K36+Hesaplama!N64*L36+Hesaplama!O64*M36+Hesaplama!P64*N36)/Hesaplama!Q90)&lt;101,100*(Hesaplama!G64*E36+Hesaplama!H64*F36+Hesaplama!I64*G36+Hesaplama!J64*H36+Hesaplama!K64*I36+Hesaplama!L64*J36+Hesaplama!M64*K36+Hesaplama!N64*L36+Hesaplama!O64*M36+Hesaplama!P64*N36)/Hesaplama!Q90, 100)</f>
        <v>#DIV/0!</v>
      </c>
      <c r="Y36" s="73" t="e">
        <f>IF((100*(Hesaplama!G65*E36+Hesaplama!H65*F36+Hesaplama!I65*G36+Hesaplama!J65*H36+Hesaplama!K65*I36+Hesaplama!L65*J36+Hesaplama!M65*K36+Hesaplama!N65*L36+Hesaplama!O65*M36+Hesaplama!P65*N36)/Hesaplama!Q91)&lt;101,100*(Hesaplama!G65*E36+Hesaplama!H65*F36+Hesaplama!I65*G36+Hesaplama!J65*H36+Hesaplama!K65*I36+Hesaplama!L65*J36+Hesaplama!M65*K36+Hesaplama!N65*L36+Hesaplama!O65*M36+Hesaplama!P65*N36)/Hesaplama!Q91, 100)</f>
        <v>#DIV/0!</v>
      </c>
      <c r="Z36" s="73" t="e">
        <f>IF((100*(Hesaplama!G66*E36+Hesaplama!H66*F36+Hesaplama!I66*G36+Hesaplama!J66*H36+Hesaplama!K66*I36+Hesaplama!L66*J36+Hesaplama!M66*K36+Hesaplama!N66*L36+Hesaplama!O66*M36+Hesaplama!P66*N36)/Hesaplama!Q92)&lt;101,100*(Hesaplama!G66*E36+Hesaplama!H66*F36+Hesaplama!I66*G36+Hesaplama!J66*H36+Hesaplama!K66*I36+Hesaplama!L66*J36+Hesaplama!M66*K36+Hesaplama!N66*L36+Hesaplama!O66*M36+Hesaplama!P66*N36)/Hesaplama!Q92, 100)</f>
        <v>#DIV/0!</v>
      </c>
      <c r="AA36" s="73" t="e">
        <f>IF((100*(Hesaplama!G67*E36+Hesaplama!H67*F36+Hesaplama!I67*G36+Hesaplama!J67*H36+Hesaplama!K67*I36+Hesaplama!L67*J36+Hesaplama!M67*K36+Hesaplama!N67*L36+Hesaplama!O67*M36+Hesaplama!P67*N36)/Hesaplama!Q93)&lt;101,100*(Hesaplama!G67*E36+Hesaplama!H67*F36+Hesaplama!I67*G36+Hesaplama!J67*H36+Hesaplama!K67*I36+Hesaplama!L67*J36+Hesaplama!M67*K36+Hesaplama!N67*L36+Hesaplama!O67*M36+Hesaplama!P67*N36)/Hesaplama!Q93, 100)</f>
        <v>#DIV/0!</v>
      </c>
      <c r="AB36" s="73" t="e">
        <f>IF((100*(Hesaplama!$G$68*E36+Hesaplama!$H$68*F36+Hesaplama!$I$68*G36+Hesaplama!$J$68*H36+Hesaplama!$K$68*I36+Hesaplama!$L$68*J36+Hesaplama!$M$68*K36+Hesaplama!$N$68*L36+Hesaplama!$O$68*M36+Hesaplama!$P$68*N36)/Hesaplama!$Q$94)&lt;101,100*(Hesaplama!$G$68*E36+Hesaplama!$H$68*F36+Hesaplama!$I$68*G36+Hesaplama!$J$68*H36+Hesaplama!$K$68*I36+Hesaplama!$L$68*J36+Hesaplama!$M$68*K36+Hesaplama!$N$68*L36+Hesaplama!$O$68*M36+Hesaplama!$P$68*N36)/Hesaplama!$Q$94, 100)</f>
        <v>#DIV/0!</v>
      </c>
      <c r="AC36" s="73" t="e">
        <f>IF((100*(Hesaplama!$G$69*E36+Hesaplama!$H$69*F36+Hesaplama!$I$69*G36+Hesaplama!$J$69*H36+Hesaplama!$K$69*I36+Hesaplama!$L$69*J36+Hesaplama!$M$69*K36+Hesaplama!$N$69*L36+Hesaplama!$O$69*M36+Hesaplama!$P$69*N36)/Hesaplama!$Q$95)&lt;101,100*(Hesaplama!$G$69*E36+Hesaplama!$H$69*F36+Hesaplama!$I$69*G36+Hesaplama!$J$69*H36+Hesaplama!$K$69*I36+Hesaplama!$L$69*J36+Hesaplama!$M$69*K36+Hesaplama!$N$69*L36+Hesaplama!$O$69*M36+Hesaplama!$P$69*N36)/Hesaplama!$Q$95, 100)</f>
        <v>#DIV/0!</v>
      </c>
      <c r="AD36" s="73" t="e">
        <f>IF((100*(Hesaplama!$G$70*E36+Hesaplama!$H$70*F36+Hesaplama!$I$70*G36+Hesaplama!$J$70*H36+Hesaplama!$K$70*I36+Hesaplama!$L$70*J36+Hesaplama!$M$70*K36+Hesaplama!$N$70*L36+Hesaplama!$O$70*M36+Hesaplama!$P$70*N36)/Hesaplama!$Q$96)&lt;101,100*(Hesaplama!$G$70*E36+Hesaplama!$H$70*F36+Hesaplama!$I$70*G36+Hesaplama!$J$70*H36+Hesaplama!$K$70*I36+Hesaplama!$L$70*J36+Hesaplama!$M$70*K36+Hesaplama!$N$70*L36+Hesaplama!$O$70*M36+Hesaplama!$P$70*N36)/Hesaplama!$Q$96, 100)</f>
        <v>#DIV/0!</v>
      </c>
      <c r="AE36" s="73" t="e">
        <f>IF((100*(Hesaplama!$G$71*E36+Hesaplama!$H$71*F36+Hesaplama!$I$71*G36+Hesaplama!$J$71*H36+Hesaplama!$K$71*I36+Hesaplama!$L$71*J36+Hesaplama!$M$71*K36+Hesaplama!$N$71*L36+Hesaplama!$O$71*M36+Hesaplama!$P$71*N36)/Hesaplama!$Q$97)&lt;101,100*(Hesaplama!$G$71*E36+Hesaplama!$H$71*F36+Hesaplama!$I$71*G36+Hesaplama!$J$71*H36+Hesaplama!$K$71*I36+Hesaplama!$L$71*J36+Hesaplama!$M$71*K36+Hesaplama!$N$71*L36+Hesaplama!$O$71*M36+Hesaplama!$P$71*N36)/Hesaplama!$Q$97, 100)</f>
        <v>#DIV/0!</v>
      </c>
      <c r="AF36" s="73" t="e">
        <f>IF((100*(Hesaplama!$G$72*E36+Hesaplama!$H$72*F36+Hesaplama!$I$72*G36+Hesaplama!$J$72*H36+Hesaplama!$K$72*I36+Hesaplama!$L$72*J36+Hesaplama!$M$72*K36+Hesaplama!$N$72*L36+Hesaplama!$O$72*M36+Hesaplama!$P$72*N36)/Hesaplama!$Q$98)&lt;101,100*(Hesaplama!$G$72*E36+Hesaplama!$H$72*F36+Hesaplama!$I$72*G36+Hesaplama!$J$72*H36+Hesaplama!$K$72*I36+Hesaplama!$L$72*J36+Hesaplama!$M$72*K36+Hesaplama!$N$72*L36+Hesaplama!$O$72*M36+Hesaplama!$P$72*N36)/Hesaplama!$Q$98, 100)</f>
        <v>#DIV/0!</v>
      </c>
      <c r="AG36" s="73" t="e">
        <f>IF((100*(Hesaplama!$G$73*E36+Hesaplama!$H$73*F36+Hesaplama!$I$73*G36+Hesaplama!$J$73*H36+Hesaplama!$K$73*I36+Hesaplama!$L$73*J36+Hesaplama!$M$73*K36+Hesaplama!$N$73*L36+Hesaplama!$O$73*M36+Hesaplama!$P$73*N36)/Hesaplama!$Q$99)&lt;101,100*(Hesaplama!$G$73*E36+Hesaplama!$H$73*F36+Hesaplama!$I$73*G36+Hesaplama!$J$73*H36+Hesaplama!$K$73*I36+Hesaplama!$L$73*J36+Hesaplama!$M$73*K36+Hesaplama!$N$73*L36+Hesaplama!$O$73*M36+Hesaplama!$P$73*N36)/Hesaplama!$Q$99, 100)</f>
        <v>#DIV/0!</v>
      </c>
      <c r="AH36" s="73" t="e">
        <f>IF((100*(Hesaplama!$G$74*E36+Hesaplama!$H$74*F36+Hesaplama!$I$74*G36+Hesaplama!$J$74*H36+Hesaplama!$K$74*I36+Hesaplama!$L$74*J36+Hesaplama!$M$74*K36+Hesaplama!$N$74*L36+Hesaplama!$O$74*M36+Hesaplama!$P$74*N36)/Hesaplama!$Q$100)&lt;101,100*(Hesaplama!$G$74*E36+Hesaplama!$H$74*F36+Hesaplama!$I$74*G36+Hesaplama!$J$74*H36+Hesaplama!$K$74*I36+Hesaplama!$L$74*J36+Hesaplama!$M$74*K36+Hesaplama!$N$74*L36+Hesaplama!$O$74*M36+Hesaplama!$P$74*N36)/Hesaplama!$Q$100, 100)</f>
        <v>#DIV/0!</v>
      </c>
      <c r="AI36" s="73" t="e">
        <f>IF((100*(Hesaplama!$G$75*E36+Hesaplama!$H$75*F36+Hesaplama!$I$75*G36+Hesaplama!$J$75*H36+Hesaplama!$K$75*I36+Hesaplama!$L$75*J36+Hesaplama!$M$75*K36+Hesaplama!$N$75*L36+Hesaplama!$O$75*M36+Hesaplama!$P$75*N36)/Hesaplama!$Q$9101)&lt;101,100*(Hesaplama!$G$75*E36+Hesaplama!$H$75*F36+Hesaplama!$I$75*G36+Hesaplama!$J$75*H36+Hesaplama!$K$75*I36+Hesaplama!$L$75*J36+Hesaplama!$M$75*K36+Hesaplama!$N$75*L36+Hesaplama!$O$75*M36+Hesaplama!$P$75*N36)/Hesaplama!$Q$101, 100)</f>
        <v>#DIV/0!</v>
      </c>
      <c r="AJ36" s="73" t="e">
        <f>IF((100*(Hesaplama!$G$76*E36+Hesaplama!$H$76*F36+Hesaplama!$I$76*G36+Hesaplama!$J$76*H36+Hesaplama!$K$76*I36+Hesaplama!$L$76*J36+Hesaplama!$M$67*K36+Hesaplama!$N$67*L36+Hesaplama!$O$67*M36+Hesaplama!$P$67*N36)/Hesaplama!$Q$102)&lt;101,100*(Hesaplama!$G$67*E36+Hesaplama!$H$76*F36+Hesaplama!$I$76*G36+Hesaplama!$J$76*H36+Hesaplama!$K$76*I36+Hesaplama!$L$76*J36+Hesaplama!$M$76*K36+Hesaplama!$N$76*L36+Hesaplama!$O$76*M36+Hesaplama!$P$76*N36)/Hesaplama!$Q$102, 100)</f>
        <v>#DIV/0!</v>
      </c>
      <c r="AK36" s="73" t="e">
        <f>IF((100*(Hesaplama!$G$77*E36+Hesaplama!$H$77*F36+Hesaplama!$I$77*G36+Hesaplama!$J$77*H36+Hesaplama!$K$77*I36+Hesaplama!$L$77*J36+Hesaplama!$M$77*K36+Hesaplama!$N$77*L36+Hesaplama!$O$77*M36+Hesaplama!$P$77*N36)/Hesaplama!$Q$103)&lt;101,100*(Hesaplama!$G$77*E36+Hesaplama!$H$77*F36+Hesaplama!$I$77*G36+Hesaplama!$J$77*H36+Hesaplama!$K$77*I36+Hesaplama!$L$77*J36+Hesaplama!$M$77*K36+Hesaplama!$N$77*L36+Hesaplama!$O$77*M36+Hesaplama!$P$77*N36)/Hesaplama!$Q$103, 100)</f>
        <v>#DIV/0!</v>
      </c>
      <c r="AL36" s="73" t="e">
        <f>IF((100*(Hesaplama!$G$78*E36+Hesaplama!$H$78*F36+Hesaplama!$I$78*G36+Hesaplama!$J$78*H36+Hesaplama!$K$78*I36+Hesaplama!$L$78*J36+Hesaplama!$M$78*K36+Hesaplama!$N$78*L36+Hesaplama!$O$78*M36+Hesaplama!$P$78*N36)/Hesaplama!$Q$104)&lt;101,100*(Hesaplama!$G$78*E36+Hesaplama!$H$78*F36+Hesaplama!$I$78*G36+Hesaplama!$J$78*H36+Hesaplama!$K$78*I36+Hesaplama!$L$78*J36+Hesaplama!$M$78*K36+Hesaplama!$N$78*L36+Hesaplama!$O$78*M36+Hesaplama!$P$78*N36)/Hesaplama!$Q$104, 100)</f>
        <v>#DIV/0!</v>
      </c>
      <c r="AM36" s="73" t="e">
        <f>IF((100*(Hesaplama!$G$79*E36+Hesaplama!$H$79*F36+Hesaplama!$I$79*G36+Hesaplama!$J$79*H36+Hesaplama!$K$79*I36+Hesaplama!$L$79*J36+Hesaplama!$M$79*K36+Hesaplama!$N$79*L36+Hesaplama!$O$79*M36+Hesaplama!$P$79*N36)/Hesaplama!$Q$105)&lt;101,100*(Hesaplama!$G$79*E36+Hesaplama!$H$79*F36+Hesaplama!$I$79*G36+Hesaplama!$J$79*H36+Hesaplama!$K$79*I36+Hesaplama!$L$79*J36+Hesaplama!$M$79*K36+Hesaplama!$N$79*L36+Hesaplama!$O$79*M36+Hesaplama!$P$79*N36)/Hesaplama!$Q$105, 100)</f>
        <v>#DIV/0!</v>
      </c>
    </row>
    <row r="37" spans="2:39" ht="16.5" thickTop="1" thickBot="1" x14ac:dyDescent="0.3">
      <c r="B37" s="60">
        <v>26</v>
      </c>
      <c r="C37" s="74"/>
      <c r="D37" s="75"/>
      <c r="E37" s="91"/>
      <c r="F37" s="91"/>
      <c r="G37" s="91"/>
      <c r="H37" s="92"/>
      <c r="I37" s="92"/>
      <c r="J37" s="93"/>
      <c r="K37" s="4"/>
      <c r="L37" s="5"/>
      <c r="M37" s="5"/>
      <c r="N37" s="5"/>
      <c r="O37" s="33">
        <f t="shared" si="0"/>
        <v>0</v>
      </c>
      <c r="P37" s="70"/>
      <c r="Q37" s="71" t="e">
        <f>IF((100*(Hesaplama!G57*E37+Hesaplama!H57*F37+Hesaplama!I57*G37+Hesaplama!J57*H37+Hesaplama!K57*I37+Hesaplama!L57*J37+Hesaplama!M57*K37+Hesaplama!N57*L37+Hesaplama!O57*M37+Hesaplama!P57*N37)/Hesaplama!Q83)&lt;101,100*(Hesaplama!G57*E37+Hesaplama!H57*F37+Hesaplama!I57*G37+Hesaplama!J57*H37+Hesaplama!K57*I37+Hesaplama!L57*J37+Hesaplama!M57*K37+Hesaplama!N57*L37+Hesaplama!O57*M37+Hesaplama!P57*N37)/Hesaplama!Q83, 100)</f>
        <v>#DIV/0!</v>
      </c>
      <c r="R37" s="71" t="e">
        <f>IF((100*(Hesaplama!G58*E37+Hesaplama!H58*F37+Hesaplama!I58*G37+Hesaplama!J58*H37+Hesaplama!K58*I37+Hesaplama!L58*J37+Hesaplama!M58*K37+Hesaplama!N58*L37+Hesaplama!O58*M37+Hesaplama!P58*N37)/Hesaplama!Q84)&lt;101,100*(Hesaplama!G58*E37+Hesaplama!H58*F37+Hesaplama!I58*G37+Hesaplama!J58*H37+Hesaplama!K58*I37+Hesaplama!L58*J37+Hesaplama!M58*K37+Hesaplama!N58*L37+Hesaplama!O58*M37+Hesaplama!P58*N37)/Hesaplama!Q84, 100)</f>
        <v>#DIV/0!</v>
      </c>
      <c r="S37" s="72" t="e">
        <f>IF((100*(Hesaplama!G59*E37+Hesaplama!H59*F37+Hesaplama!I59*G37+Hesaplama!J59*H37+Hesaplama!K59*I37+Hesaplama!L59*J37+Hesaplama!M59*K37+Hesaplama!N59*L37+Hesaplama!O59*M37+Hesaplama!P59*N37)/Hesaplama!Q85)&lt;101,100*(Hesaplama!G59*E37+Hesaplama!H59*F37+Hesaplama!I59*G37+Hesaplama!J59*H37+Hesaplama!K59*I37+Hesaplama!L59*J37+Hesaplama!M59*K37+Hesaplama!N59*L37+Hesaplama!O59*M37+Hesaplama!P59*N37)/Hesaplama!Q85, 100)</f>
        <v>#DIV/0!</v>
      </c>
      <c r="T37" s="73" t="e">
        <f>IF((100*(Hesaplama!G60*E37+Hesaplama!H60*F37+Hesaplama!I60*G37+Hesaplama!J60*H37+Hesaplama!K60*I37+Hesaplama!L60*J37+Hesaplama!M60*K37+Hesaplama!N60*L37+Hesaplama!O60*M37+Hesaplama!P60*N37)/Hesaplama!Q86)&lt;101,100*(Hesaplama!G60*E37+Hesaplama!H60*F37+Hesaplama!I60*G37+Hesaplama!J60*H37+Hesaplama!K60*I37+Hesaplama!L60*J37+Hesaplama!M60*K37+Hesaplama!N60*L37+Hesaplama!O60*M37+Hesaplama!P60*N37)/Hesaplama!Q86, 100)</f>
        <v>#DIV/0!</v>
      </c>
      <c r="U37" s="73" t="e">
        <f>IF((100*(Hesaplama!G61*E37+Hesaplama!H61*F37+Hesaplama!I61*G37+Hesaplama!J61*H37+Hesaplama!K61*I37+Hesaplama!L61*J37+Hesaplama!M61*K37+Hesaplama!N61*L37+Hesaplama!O61*M37+Hesaplama!P61*N37)/Hesaplama!Q87)&lt;101,100*(Hesaplama!G61*E37+Hesaplama!H61*F37+Hesaplama!I61*G37+Hesaplama!J61*H37+Hesaplama!K61*I37+Hesaplama!L61*J37+Hesaplama!M61*K37+Hesaplama!N61*L37+Hesaplama!O61*M37+Hesaplama!P61*N37)/Hesaplama!Q87, 100)</f>
        <v>#DIV/0!</v>
      </c>
      <c r="V37" s="73" t="e">
        <f>IF((100*(Hesaplama!G62*E37+Hesaplama!H62*F37+Hesaplama!I62*G37+Hesaplama!J62*H37+Hesaplama!K62*I37+Hesaplama!L62*J37+Hesaplama!M62*K37+Hesaplama!N62*L37+Hesaplama!O62*M37+Hesaplama!P62*N37)/Hesaplama!Q88)&lt;101,100*(Hesaplama!G62*E37+Hesaplama!H62*F37+Hesaplama!I62*G37+Hesaplama!J62*H37+Hesaplama!K62*I37+Hesaplama!L62*J37+Hesaplama!M62*K37+Hesaplama!N62*L37+Hesaplama!O62*M37+Hesaplama!P62*N37)/Hesaplama!Q88, 100)</f>
        <v>#DIV/0!</v>
      </c>
      <c r="W37" s="73" t="e">
        <f>IF((100*(Hesaplama!G63*E37+Hesaplama!H63*F37+Hesaplama!I63*G37+Hesaplama!J63*H37+Hesaplama!K63*I37+Hesaplama!L63*J37+Hesaplama!M63*K37+Hesaplama!N63*L37+Hesaplama!O63*M37+Hesaplama!P63*N37)/Hesaplama!Q89)&lt;101,100*(Hesaplama!G63*E37+Hesaplama!H63*F37+Hesaplama!I63*G37+Hesaplama!J63*H37+Hesaplama!K63*I37+Hesaplama!L63*J37+Hesaplama!M63*K37+Hesaplama!N63*L37+Hesaplama!O63*M37+Hesaplama!P63*N37)/Hesaplama!Q89, 100)</f>
        <v>#DIV/0!</v>
      </c>
      <c r="X37" s="73" t="e">
        <f>IF((100*(Hesaplama!G64*E37+Hesaplama!H64*F37+Hesaplama!I64*G37+Hesaplama!J64*H37+Hesaplama!K64*I37+Hesaplama!L64*J37+Hesaplama!M64*K37+Hesaplama!N64*L37+Hesaplama!O64*M37+Hesaplama!P64*N37)/Hesaplama!Q90)&lt;101,100*(Hesaplama!G64*E37+Hesaplama!H64*F37+Hesaplama!I64*G37+Hesaplama!J64*H37+Hesaplama!K64*I37+Hesaplama!L64*J37+Hesaplama!M64*K37+Hesaplama!N64*L37+Hesaplama!O64*M37+Hesaplama!P64*N37)/Hesaplama!Q90, 100)</f>
        <v>#DIV/0!</v>
      </c>
      <c r="Y37" s="73" t="e">
        <f>IF((100*(Hesaplama!G65*E37+Hesaplama!H65*F37+Hesaplama!I65*G37+Hesaplama!J65*H37+Hesaplama!K65*I37+Hesaplama!L65*J37+Hesaplama!M65*K37+Hesaplama!N65*L37+Hesaplama!O65*M37+Hesaplama!P65*N37)/Hesaplama!Q91)&lt;101,100*(Hesaplama!G65*E37+Hesaplama!H65*F37+Hesaplama!I65*G37+Hesaplama!J65*H37+Hesaplama!K65*I37+Hesaplama!L65*J37+Hesaplama!M65*K37+Hesaplama!N65*L37+Hesaplama!O65*M37+Hesaplama!P65*N37)/Hesaplama!Q91, 100)</f>
        <v>#DIV/0!</v>
      </c>
      <c r="Z37" s="73" t="e">
        <f>IF((100*(Hesaplama!G66*E37+Hesaplama!H66*F37+Hesaplama!I66*G37+Hesaplama!J66*H37+Hesaplama!K66*I37+Hesaplama!L66*J37+Hesaplama!M66*K37+Hesaplama!N66*L37+Hesaplama!O66*M37+Hesaplama!P66*N37)/Hesaplama!Q92)&lt;101,100*(Hesaplama!G66*E37+Hesaplama!H66*F37+Hesaplama!I66*G37+Hesaplama!J66*H37+Hesaplama!K66*I37+Hesaplama!L66*J37+Hesaplama!M66*K37+Hesaplama!N66*L37+Hesaplama!O66*M37+Hesaplama!P66*N37)/Hesaplama!Q92, 100)</f>
        <v>#DIV/0!</v>
      </c>
      <c r="AA37" s="73" t="e">
        <f>IF((100*(Hesaplama!G67*E37+Hesaplama!H67*F37+Hesaplama!I67*G37+Hesaplama!J67*H37+Hesaplama!K67*I37+Hesaplama!L67*J37+Hesaplama!M67*K37+Hesaplama!N67*L37+Hesaplama!O67*M37+Hesaplama!P67*N37)/Hesaplama!Q93)&lt;101,100*(Hesaplama!G67*E37+Hesaplama!H67*F37+Hesaplama!I67*G37+Hesaplama!J67*H37+Hesaplama!K67*I37+Hesaplama!L67*J37+Hesaplama!M67*K37+Hesaplama!N67*L37+Hesaplama!O67*M37+Hesaplama!P67*N37)/Hesaplama!Q93, 100)</f>
        <v>#DIV/0!</v>
      </c>
      <c r="AB37" s="73" t="e">
        <f>IF((100*(Hesaplama!$G$68*E37+Hesaplama!$H$68*F37+Hesaplama!$I$68*G37+Hesaplama!$J$68*H37+Hesaplama!$K$68*I37+Hesaplama!$L$68*J37+Hesaplama!$M$68*K37+Hesaplama!$N$68*L37+Hesaplama!$O$68*M37+Hesaplama!$P$68*N37)/Hesaplama!$Q$94)&lt;101,100*(Hesaplama!$G$68*E37+Hesaplama!$H$68*F37+Hesaplama!$I$68*G37+Hesaplama!$J$68*H37+Hesaplama!$K$68*I37+Hesaplama!$L$68*J37+Hesaplama!$M$68*K37+Hesaplama!$N$68*L37+Hesaplama!$O$68*M37+Hesaplama!$P$68*N37)/Hesaplama!$Q$94, 100)</f>
        <v>#DIV/0!</v>
      </c>
      <c r="AC37" s="73" t="e">
        <f>IF((100*(Hesaplama!$G$69*E37+Hesaplama!$H$69*F37+Hesaplama!$I$69*G37+Hesaplama!$J$69*H37+Hesaplama!$K$69*I37+Hesaplama!$L$69*J37+Hesaplama!$M$69*K37+Hesaplama!$N$69*L37+Hesaplama!$O$69*M37+Hesaplama!$P$69*N37)/Hesaplama!$Q$95)&lt;101,100*(Hesaplama!$G$69*E37+Hesaplama!$H$69*F37+Hesaplama!$I$69*G37+Hesaplama!$J$69*H37+Hesaplama!$K$69*I37+Hesaplama!$L$69*J37+Hesaplama!$M$69*K37+Hesaplama!$N$69*L37+Hesaplama!$O$69*M37+Hesaplama!$P$69*N37)/Hesaplama!$Q$95, 100)</f>
        <v>#DIV/0!</v>
      </c>
      <c r="AD37" s="73" t="e">
        <f>IF((100*(Hesaplama!$G$70*E37+Hesaplama!$H$70*F37+Hesaplama!$I$70*G37+Hesaplama!$J$70*H37+Hesaplama!$K$70*I37+Hesaplama!$L$70*J37+Hesaplama!$M$70*K37+Hesaplama!$N$70*L37+Hesaplama!$O$70*M37+Hesaplama!$P$70*N37)/Hesaplama!$Q$96)&lt;101,100*(Hesaplama!$G$70*E37+Hesaplama!$H$70*F37+Hesaplama!$I$70*G37+Hesaplama!$J$70*H37+Hesaplama!$K$70*I37+Hesaplama!$L$70*J37+Hesaplama!$M$70*K37+Hesaplama!$N$70*L37+Hesaplama!$O$70*M37+Hesaplama!$P$70*N37)/Hesaplama!$Q$96, 100)</f>
        <v>#DIV/0!</v>
      </c>
      <c r="AE37" s="73" t="e">
        <f>IF((100*(Hesaplama!$G$71*E37+Hesaplama!$H$71*F37+Hesaplama!$I$71*G37+Hesaplama!$J$71*H37+Hesaplama!$K$71*I37+Hesaplama!$L$71*J37+Hesaplama!$M$71*K37+Hesaplama!$N$71*L37+Hesaplama!$O$71*M37+Hesaplama!$P$71*N37)/Hesaplama!$Q$97)&lt;101,100*(Hesaplama!$G$71*E37+Hesaplama!$H$71*F37+Hesaplama!$I$71*G37+Hesaplama!$J$71*H37+Hesaplama!$K$71*I37+Hesaplama!$L$71*J37+Hesaplama!$M$71*K37+Hesaplama!$N$71*L37+Hesaplama!$O$71*M37+Hesaplama!$P$71*N37)/Hesaplama!$Q$97, 100)</f>
        <v>#DIV/0!</v>
      </c>
      <c r="AF37" s="73" t="e">
        <f>IF((100*(Hesaplama!$G$72*E37+Hesaplama!$H$72*F37+Hesaplama!$I$72*G37+Hesaplama!$J$72*H37+Hesaplama!$K$72*I37+Hesaplama!$L$72*J37+Hesaplama!$M$72*K37+Hesaplama!$N$72*L37+Hesaplama!$O$72*M37+Hesaplama!$P$72*N37)/Hesaplama!$Q$98)&lt;101,100*(Hesaplama!$G$72*E37+Hesaplama!$H$72*F37+Hesaplama!$I$72*G37+Hesaplama!$J$72*H37+Hesaplama!$K$72*I37+Hesaplama!$L$72*J37+Hesaplama!$M$72*K37+Hesaplama!$N$72*L37+Hesaplama!$O$72*M37+Hesaplama!$P$72*N37)/Hesaplama!$Q$98, 100)</f>
        <v>#DIV/0!</v>
      </c>
      <c r="AG37" s="73" t="e">
        <f>IF((100*(Hesaplama!$G$73*E37+Hesaplama!$H$73*F37+Hesaplama!$I$73*G37+Hesaplama!$J$73*H37+Hesaplama!$K$73*I37+Hesaplama!$L$73*J37+Hesaplama!$M$73*K37+Hesaplama!$N$73*L37+Hesaplama!$O$73*M37+Hesaplama!$P$73*N37)/Hesaplama!$Q$99)&lt;101,100*(Hesaplama!$G$73*E37+Hesaplama!$H$73*F37+Hesaplama!$I$73*G37+Hesaplama!$J$73*H37+Hesaplama!$K$73*I37+Hesaplama!$L$73*J37+Hesaplama!$M$73*K37+Hesaplama!$N$73*L37+Hesaplama!$O$73*M37+Hesaplama!$P$73*N37)/Hesaplama!$Q$99, 100)</f>
        <v>#DIV/0!</v>
      </c>
      <c r="AH37" s="73" t="e">
        <f>IF((100*(Hesaplama!$G$74*E37+Hesaplama!$H$74*F37+Hesaplama!$I$74*G37+Hesaplama!$J$74*H37+Hesaplama!$K$74*I37+Hesaplama!$L$74*J37+Hesaplama!$M$74*K37+Hesaplama!$N$74*L37+Hesaplama!$O$74*M37+Hesaplama!$P$74*N37)/Hesaplama!$Q$100)&lt;101,100*(Hesaplama!$G$74*E37+Hesaplama!$H$74*F37+Hesaplama!$I$74*G37+Hesaplama!$J$74*H37+Hesaplama!$K$74*I37+Hesaplama!$L$74*J37+Hesaplama!$M$74*K37+Hesaplama!$N$74*L37+Hesaplama!$O$74*M37+Hesaplama!$P$74*N37)/Hesaplama!$Q$100, 100)</f>
        <v>#DIV/0!</v>
      </c>
      <c r="AI37" s="73" t="e">
        <f>IF((100*(Hesaplama!$G$75*E37+Hesaplama!$H$75*F37+Hesaplama!$I$75*G37+Hesaplama!$J$75*H37+Hesaplama!$K$75*I37+Hesaplama!$L$75*J37+Hesaplama!$M$75*K37+Hesaplama!$N$75*L37+Hesaplama!$O$75*M37+Hesaplama!$P$75*N37)/Hesaplama!$Q$9101)&lt;101,100*(Hesaplama!$G$75*E37+Hesaplama!$H$75*F37+Hesaplama!$I$75*G37+Hesaplama!$J$75*H37+Hesaplama!$K$75*I37+Hesaplama!$L$75*J37+Hesaplama!$M$75*K37+Hesaplama!$N$75*L37+Hesaplama!$O$75*M37+Hesaplama!$P$75*N37)/Hesaplama!$Q$101, 100)</f>
        <v>#DIV/0!</v>
      </c>
      <c r="AJ37" s="73" t="e">
        <f>IF((100*(Hesaplama!$G$76*E37+Hesaplama!$H$76*F37+Hesaplama!$I$76*G37+Hesaplama!$J$76*H37+Hesaplama!$K$76*I37+Hesaplama!$L$76*J37+Hesaplama!$M$67*K37+Hesaplama!$N$67*L37+Hesaplama!$O$67*M37+Hesaplama!$P$67*N37)/Hesaplama!$Q$102)&lt;101,100*(Hesaplama!$G$67*E37+Hesaplama!$H$76*F37+Hesaplama!$I$76*G37+Hesaplama!$J$76*H37+Hesaplama!$K$76*I37+Hesaplama!$L$76*J37+Hesaplama!$M$76*K37+Hesaplama!$N$76*L37+Hesaplama!$O$76*M37+Hesaplama!$P$76*N37)/Hesaplama!$Q$102, 100)</f>
        <v>#DIV/0!</v>
      </c>
      <c r="AK37" s="73" t="e">
        <f>IF((100*(Hesaplama!$G$77*E37+Hesaplama!$H$77*F37+Hesaplama!$I$77*G37+Hesaplama!$J$77*H37+Hesaplama!$K$77*I37+Hesaplama!$L$77*J37+Hesaplama!$M$77*K37+Hesaplama!$N$77*L37+Hesaplama!$O$77*M37+Hesaplama!$P$77*N37)/Hesaplama!$Q$103)&lt;101,100*(Hesaplama!$G$77*E37+Hesaplama!$H$77*F37+Hesaplama!$I$77*G37+Hesaplama!$J$77*H37+Hesaplama!$K$77*I37+Hesaplama!$L$77*J37+Hesaplama!$M$77*K37+Hesaplama!$N$77*L37+Hesaplama!$O$77*M37+Hesaplama!$P$77*N37)/Hesaplama!$Q$103, 100)</f>
        <v>#DIV/0!</v>
      </c>
      <c r="AL37" s="73" t="e">
        <f>IF((100*(Hesaplama!$G$78*E37+Hesaplama!$H$78*F37+Hesaplama!$I$78*G37+Hesaplama!$J$78*H37+Hesaplama!$K$78*I37+Hesaplama!$L$78*J37+Hesaplama!$M$78*K37+Hesaplama!$N$78*L37+Hesaplama!$O$78*M37+Hesaplama!$P$78*N37)/Hesaplama!$Q$104)&lt;101,100*(Hesaplama!$G$78*E37+Hesaplama!$H$78*F37+Hesaplama!$I$78*G37+Hesaplama!$J$78*H37+Hesaplama!$K$78*I37+Hesaplama!$L$78*J37+Hesaplama!$M$78*K37+Hesaplama!$N$78*L37+Hesaplama!$O$78*M37+Hesaplama!$P$78*N37)/Hesaplama!$Q$104, 100)</f>
        <v>#DIV/0!</v>
      </c>
      <c r="AM37" s="73" t="e">
        <f>IF((100*(Hesaplama!$G$79*E37+Hesaplama!$H$79*F37+Hesaplama!$I$79*G37+Hesaplama!$J$79*H37+Hesaplama!$K$79*I37+Hesaplama!$L$79*J37+Hesaplama!$M$79*K37+Hesaplama!$N$79*L37+Hesaplama!$O$79*M37+Hesaplama!$P$79*N37)/Hesaplama!$Q$105)&lt;101,100*(Hesaplama!$G$79*E37+Hesaplama!$H$79*F37+Hesaplama!$I$79*G37+Hesaplama!$J$79*H37+Hesaplama!$K$79*I37+Hesaplama!$L$79*J37+Hesaplama!$M$79*K37+Hesaplama!$N$79*L37+Hesaplama!$O$79*M37+Hesaplama!$P$79*N37)/Hesaplama!$Q$105, 100)</f>
        <v>#DIV/0!</v>
      </c>
    </row>
    <row r="38" spans="2:39" ht="16.5" thickTop="1" thickBot="1" x14ac:dyDescent="0.3">
      <c r="B38" s="60">
        <v>27</v>
      </c>
      <c r="C38" s="74"/>
      <c r="D38" s="75"/>
      <c r="E38" s="91"/>
      <c r="F38" s="91"/>
      <c r="G38" s="91"/>
      <c r="H38" s="92"/>
      <c r="I38" s="92"/>
      <c r="J38" s="93"/>
      <c r="K38" s="4"/>
      <c r="L38" s="5"/>
      <c r="M38" s="5"/>
      <c r="N38" s="5"/>
      <c r="O38" s="33">
        <f t="shared" si="0"/>
        <v>0</v>
      </c>
      <c r="P38" s="70"/>
      <c r="Q38" s="71" t="e">
        <f>IF((100*(Hesaplama!G57*E38+Hesaplama!H57*F38+Hesaplama!I57*G38+Hesaplama!J57*H38+Hesaplama!K57*I38+Hesaplama!L57*J38+Hesaplama!M57*K38+Hesaplama!N57*L38+Hesaplama!O57*M38+Hesaplama!P57*N38)/Hesaplama!Q83)&lt;101,100*(Hesaplama!G57*E38+Hesaplama!H57*F38+Hesaplama!I57*G38+Hesaplama!J57*H38+Hesaplama!K57*I38+Hesaplama!L57*J38+Hesaplama!M57*K38+Hesaplama!N57*L38+Hesaplama!O57*M38+Hesaplama!P57*N38)/Hesaplama!Q83, 100)</f>
        <v>#DIV/0!</v>
      </c>
      <c r="R38" s="71" t="e">
        <f>IF((100*(Hesaplama!G58*E38+Hesaplama!H58*F38+Hesaplama!I58*G38+Hesaplama!J58*H38+Hesaplama!K58*I38+Hesaplama!L58*J38+Hesaplama!M58*K38+Hesaplama!N58*L38+Hesaplama!O58*M38+Hesaplama!P58*N38)/Hesaplama!Q84)&lt;101,100*(Hesaplama!G58*E38+Hesaplama!H58*F38+Hesaplama!I58*G38+Hesaplama!J58*H38+Hesaplama!K58*I38+Hesaplama!L58*J38+Hesaplama!M58*K38+Hesaplama!N58*L38+Hesaplama!O58*M38+Hesaplama!P58*N38)/Hesaplama!Q84, 100)</f>
        <v>#DIV/0!</v>
      </c>
      <c r="S38" s="72" t="e">
        <f>IF((100*(Hesaplama!G59*E38+Hesaplama!H59*F38+Hesaplama!I59*G38+Hesaplama!J59*H38+Hesaplama!K59*I38+Hesaplama!L59*J38+Hesaplama!M59*K38+Hesaplama!N59*L38+Hesaplama!O59*M38+Hesaplama!P59*N38)/Hesaplama!Q85)&lt;101,100*(Hesaplama!G59*E38+Hesaplama!H59*F38+Hesaplama!I59*G38+Hesaplama!J59*H38+Hesaplama!K59*I38+Hesaplama!L59*J38+Hesaplama!M59*K38+Hesaplama!N59*L38+Hesaplama!O59*M38+Hesaplama!P59*N38)/Hesaplama!Q85, 100)</f>
        <v>#DIV/0!</v>
      </c>
      <c r="T38" s="73" t="e">
        <f>IF((100*(Hesaplama!G60*E38+Hesaplama!H60*F38+Hesaplama!I60*G38+Hesaplama!J60*H38+Hesaplama!K60*I38+Hesaplama!L60*J38+Hesaplama!M60*K38+Hesaplama!N60*L38+Hesaplama!O60*M38+Hesaplama!P60*N38)/Hesaplama!Q86)&lt;101,100*(Hesaplama!G60*E38+Hesaplama!H60*F38+Hesaplama!I60*G38+Hesaplama!J60*H38+Hesaplama!K60*I38+Hesaplama!L60*J38+Hesaplama!M60*K38+Hesaplama!N60*L38+Hesaplama!O60*M38+Hesaplama!P60*N38)/Hesaplama!Q86, 100)</f>
        <v>#DIV/0!</v>
      </c>
      <c r="U38" s="73" t="e">
        <f>IF((100*(Hesaplama!G61*E38+Hesaplama!H61*F38+Hesaplama!I61*G38+Hesaplama!J61*H38+Hesaplama!K61*I38+Hesaplama!L61*J38+Hesaplama!M61*K38+Hesaplama!N61*L38+Hesaplama!O61*M38+Hesaplama!P61*N38)/Hesaplama!Q87)&lt;101,100*(Hesaplama!G61*E38+Hesaplama!H61*F38+Hesaplama!I61*G38+Hesaplama!J61*H38+Hesaplama!K61*I38+Hesaplama!L61*J38+Hesaplama!M61*K38+Hesaplama!N61*L38+Hesaplama!O61*M38+Hesaplama!P61*N38)/Hesaplama!Q87, 100)</f>
        <v>#DIV/0!</v>
      </c>
      <c r="V38" s="73" t="e">
        <f>IF((100*(Hesaplama!G62*E38+Hesaplama!H62*F38+Hesaplama!I62*G38+Hesaplama!J62*H38+Hesaplama!K62*I38+Hesaplama!L62*J38+Hesaplama!M62*K38+Hesaplama!N62*L38+Hesaplama!O62*M38+Hesaplama!P62*N38)/Hesaplama!Q88)&lt;101,100*(Hesaplama!G62*E38+Hesaplama!H62*F38+Hesaplama!I62*G38+Hesaplama!J62*H38+Hesaplama!K62*I38+Hesaplama!L62*J38+Hesaplama!M62*K38+Hesaplama!N62*L38+Hesaplama!O62*M38+Hesaplama!P62*N38)/Hesaplama!Q88, 100)</f>
        <v>#DIV/0!</v>
      </c>
      <c r="W38" s="73" t="e">
        <f>IF((100*(Hesaplama!G63*E38+Hesaplama!H63*F38+Hesaplama!I63*G38+Hesaplama!J63*H38+Hesaplama!K63*I38+Hesaplama!L63*J38+Hesaplama!M63*K38+Hesaplama!N63*L38+Hesaplama!O63*M38+Hesaplama!P63*N38)/Hesaplama!Q89)&lt;101,100*(Hesaplama!G63*E38+Hesaplama!H63*F38+Hesaplama!I63*G38+Hesaplama!J63*H38+Hesaplama!K63*I38+Hesaplama!L63*J38+Hesaplama!M63*K38+Hesaplama!N63*L38+Hesaplama!O63*M38+Hesaplama!P63*N38)/Hesaplama!Q89, 100)</f>
        <v>#DIV/0!</v>
      </c>
      <c r="X38" s="73" t="e">
        <f>IF((100*(Hesaplama!G64*E38+Hesaplama!H64*F38+Hesaplama!I64*G38+Hesaplama!J64*H38+Hesaplama!K64*I38+Hesaplama!L64*J38+Hesaplama!M64*K38+Hesaplama!N64*L38+Hesaplama!O64*M38+Hesaplama!P64*N38)/Hesaplama!Q90)&lt;101,100*(Hesaplama!G64*E38+Hesaplama!H64*F38+Hesaplama!I64*G38+Hesaplama!J64*H38+Hesaplama!K64*I38+Hesaplama!L64*J38+Hesaplama!M64*K38+Hesaplama!N64*L38+Hesaplama!O64*M38+Hesaplama!P64*N38)/Hesaplama!Q90, 100)</f>
        <v>#DIV/0!</v>
      </c>
      <c r="Y38" s="73" t="e">
        <f>IF((100*(Hesaplama!G65*E38+Hesaplama!H65*F38+Hesaplama!I65*G38+Hesaplama!J65*H38+Hesaplama!K65*I38+Hesaplama!L65*J38+Hesaplama!M65*K38+Hesaplama!N65*L38+Hesaplama!O65*M38+Hesaplama!P65*N38)/Hesaplama!Q91)&lt;101,100*(Hesaplama!G65*E38+Hesaplama!H65*F38+Hesaplama!I65*G38+Hesaplama!J65*H38+Hesaplama!K65*I38+Hesaplama!L65*J38+Hesaplama!M65*K38+Hesaplama!N65*L38+Hesaplama!O65*M38+Hesaplama!P65*N38)/Hesaplama!Q91, 100)</f>
        <v>#DIV/0!</v>
      </c>
      <c r="Z38" s="73" t="e">
        <f>IF((100*(Hesaplama!G66*E38+Hesaplama!H66*F38+Hesaplama!I66*G38+Hesaplama!J66*H38+Hesaplama!K66*I38+Hesaplama!L66*J38+Hesaplama!M66*K38+Hesaplama!N66*L38+Hesaplama!O66*M38+Hesaplama!P66*N38)/Hesaplama!Q92)&lt;101,100*(Hesaplama!G66*E38+Hesaplama!H66*F38+Hesaplama!I66*G38+Hesaplama!J66*H38+Hesaplama!K66*I38+Hesaplama!L66*J38+Hesaplama!M66*K38+Hesaplama!N66*L38+Hesaplama!O66*M38+Hesaplama!P66*N38)/Hesaplama!Q92, 100)</f>
        <v>#DIV/0!</v>
      </c>
      <c r="AA38" s="73" t="e">
        <f>IF((100*(Hesaplama!G67*E38+Hesaplama!H67*F38+Hesaplama!I67*G38+Hesaplama!J67*H38+Hesaplama!K67*I38+Hesaplama!L67*J38+Hesaplama!M67*K38+Hesaplama!N67*L38+Hesaplama!O67*M38+Hesaplama!P67*N38)/Hesaplama!Q93)&lt;101,100*(Hesaplama!G67*E38+Hesaplama!H67*F38+Hesaplama!I67*G38+Hesaplama!J67*H38+Hesaplama!K67*I38+Hesaplama!L67*J38+Hesaplama!M67*K38+Hesaplama!N67*L38+Hesaplama!O67*M38+Hesaplama!P67*N38)/Hesaplama!Q93, 100)</f>
        <v>#DIV/0!</v>
      </c>
      <c r="AB38" s="73" t="e">
        <f>IF((100*(Hesaplama!$G$68*E38+Hesaplama!$H$68*F38+Hesaplama!$I$68*G38+Hesaplama!$J$68*H38+Hesaplama!$K$68*I38+Hesaplama!$L$68*J38+Hesaplama!$M$68*K38+Hesaplama!$N$68*L38+Hesaplama!$O$68*M38+Hesaplama!$P$68*N38)/Hesaplama!$Q$94)&lt;101,100*(Hesaplama!$G$68*E38+Hesaplama!$H$68*F38+Hesaplama!$I$68*G38+Hesaplama!$J$68*H38+Hesaplama!$K$68*I38+Hesaplama!$L$68*J38+Hesaplama!$M$68*K38+Hesaplama!$N$68*L38+Hesaplama!$O$68*M38+Hesaplama!$P$68*N38)/Hesaplama!$Q$94, 100)</f>
        <v>#DIV/0!</v>
      </c>
      <c r="AC38" s="73" t="e">
        <f>IF((100*(Hesaplama!$G$69*E38+Hesaplama!$H$69*F38+Hesaplama!$I$69*G38+Hesaplama!$J$69*H38+Hesaplama!$K$69*I38+Hesaplama!$L$69*J38+Hesaplama!$M$69*K38+Hesaplama!$N$69*L38+Hesaplama!$O$69*M38+Hesaplama!$P$69*N38)/Hesaplama!$Q$95)&lt;101,100*(Hesaplama!$G$69*E38+Hesaplama!$H$69*F38+Hesaplama!$I$69*G38+Hesaplama!$J$69*H38+Hesaplama!$K$69*I38+Hesaplama!$L$69*J38+Hesaplama!$M$69*K38+Hesaplama!$N$69*L38+Hesaplama!$O$69*M38+Hesaplama!$P$69*N38)/Hesaplama!$Q$95, 100)</f>
        <v>#DIV/0!</v>
      </c>
      <c r="AD38" s="73" t="e">
        <f>IF((100*(Hesaplama!$G$70*E38+Hesaplama!$H$70*F38+Hesaplama!$I$70*G38+Hesaplama!$J$70*H38+Hesaplama!$K$70*I38+Hesaplama!$L$70*J38+Hesaplama!$M$70*K38+Hesaplama!$N$70*L38+Hesaplama!$O$70*M38+Hesaplama!$P$70*N38)/Hesaplama!$Q$96)&lt;101,100*(Hesaplama!$G$70*E38+Hesaplama!$H$70*F38+Hesaplama!$I$70*G38+Hesaplama!$J$70*H38+Hesaplama!$K$70*I38+Hesaplama!$L$70*J38+Hesaplama!$M$70*K38+Hesaplama!$N$70*L38+Hesaplama!$O$70*M38+Hesaplama!$P$70*N38)/Hesaplama!$Q$96, 100)</f>
        <v>#DIV/0!</v>
      </c>
      <c r="AE38" s="73" t="e">
        <f>IF((100*(Hesaplama!$G$71*E38+Hesaplama!$H$71*F38+Hesaplama!$I$71*G38+Hesaplama!$J$71*H38+Hesaplama!$K$71*I38+Hesaplama!$L$71*J38+Hesaplama!$M$71*K38+Hesaplama!$N$71*L38+Hesaplama!$O$71*M38+Hesaplama!$P$71*N38)/Hesaplama!$Q$97)&lt;101,100*(Hesaplama!$G$71*E38+Hesaplama!$H$71*F38+Hesaplama!$I$71*G38+Hesaplama!$J$71*H38+Hesaplama!$K$71*I38+Hesaplama!$L$71*J38+Hesaplama!$M$71*K38+Hesaplama!$N$71*L38+Hesaplama!$O$71*M38+Hesaplama!$P$71*N38)/Hesaplama!$Q$97, 100)</f>
        <v>#DIV/0!</v>
      </c>
      <c r="AF38" s="73" t="e">
        <f>IF((100*(Hesaplama!$G$72*E38+Hesaplama!$H$72*F38+Hesaplama!$I$72*G38+Hesaplama!$J$72*H38+Hesaplama!$K$72*I38+Hesaplama!$L$72*J38+Hesaplama!$M$72*K38+Hesaplama!$N$72*L38+Hesaplama!$O$72*M38+Hesaplama!$P$72*N38)/Hesaplama!$Q$98)&lt;101,100*(Hesaplama!$G$72*E38+Hesaplama!$H$72*F38+Hesaplama!$I$72*G38+Hesaplama!$J$72*H38+Hesaplama!$K$72*I38+Hesaplama!$L$72*J38+Hesaplama!$M$72*K38+Hesaplama!$N$72*L38+Hesaplama!$O$72*M38+Hesaplama!$P$72*N38)/Hesaplama!$Q$98, 100)</f>
        <v>#DIV/0!</v>
      </c>
      <c r="AG38" s="73" t="e">
        <f>IF((100*(Hesaplama!$G$73*E38+Hesaplama!$H$73*F38+Hesaplama!$I$73*G38+Hesaplama!$J$73*H38+Hesaplama!$K$73*I38+Hesaplama!$L$73*J38+Hesaplama!$M$73*K38+Hesaplama!$N$73*L38+Hesaplama!$O$73*M38+Hesaplama!$P$73*N38)/Hesaplama!$Q$99)&lt;101,100*(Hesaplama!$G$73*E38+Hesaplama!$H$73*F38+Hesaplama!$I$73*G38+Hesaplama!$J$73*H38+Hesaplama!$K$73*I38+Hesaplama!$L$73*J38+Hesaplama!$M$73*K38+Hesaplama!$N$73*L38+Hesaplama!$O$73*M38+Hesaplama!$P$73*N38)/Hesaplama!$Q$99, 100)</f>
        <v>#DIV/0!</v>
      </c>
      <c r="AH38" s="73" t="e">
        <f>IF((100*(Hesaplama!$G$74*E38+Hesaplama!$H$74*F38+Hesaplama!$I$74*G38+Hesaplama!$J$74*H38+Hesaplama!$K$74*I38+Hesaplama!$L$74*J38+Hesaplama!$M$74*K38+Hesaplama!$N$74*L38+Hesaplama!$O$74*M38+Hesaplama!$P$74*N38)/Hesaplama!$Q$100)&lt;101,100*(Hesaplama!$G$74*E38+Hesaplama!$H$74*F38+Hesaplama!$I$74*G38+Hesaplama!$J$74*H38+Hesaplama!$K$74*I38+Hesaplama!$L$74*J38+Hesaplama!$M$74*K38+Hesaplama!$N$74*L38+Hesaplama!$O$74*M38+Hesaplama!$P$74*N38)/Hesaplama!$Q$100, 100)</f>
        <v>#DIV/0!</v>
      </c>
      <c r="AI38" s="73" t="e">
        <f>IF((100*(Hesaplama!$G$75*E38+Hesaplama!$H$75*F38+Hesaplama!$I$75*G38+Hesaplama!$J$75*H38+Hesaplama!$K$75*I38+Hesaplama!$L$75*J38+Hesaplama!$M$75*K38+Hesaplama!$N$75*L38+Hesaplama!$O$75*M38+Hesaplama!$P$75*N38)/Hesaplama!$Q$9101)&lt;101,100*(Hesaplama!$G$75*E38+Hesaplama!$H$75*F38+Hesaplama!$I$75*G38+Hesaplama!$J$75*H38+Hesaplama!$K$75*I38+Hesaplama!$L$75*J38+Hesaplama!$M$75*K38+Hesaplama!$N$75*L38+Hesaplama!$O$75*M38+Hesaplama!$P$75*N38)/Hesaplama!$Q$101, 100)</f>
        <v>#DIV/0!</v>
      </c>
      <c r="AJ38" s="73" t="e">
        <f>IF((100*(Hesaplama!$G$76*E38+Hesaplama!$H$76*F38+Hesaplama!$I$76*G38+Hesaplama!$J$76*H38+Hesaplama!$K$76*I38+Hesaplama!$L$76*J38+Hesaplama!$M$67*K38+Hesaplama!$N$67*L38+Hesaplama!$O$67*M38+Hesaplama!$P$67*N38)/Hesaplama!$Q$102)&lt;101,100*(Hesaplama!$G$67*E38+Hesaplama!$H$76*F38+Hesaplama!$I$76*G38+Hesaplama!$J$76*H38+Hesaplama!$K$76*I38+Hesaplama!$L$76*J38+Hesaplama!$M$76*K38+Hesaplama!$N$76*L38+Hesaplama!$O$76*M38+Hesaplama!$P$76*N38)/Hesaplama!$Q$102, 100)</f>
        <v>#DIV/0!</v>
      </c>
      <c r="AK38" s="73" t="e">
        <f>IF((100*(Hesaplama!$G$77*E38+Hesaplama!$H$77*F38+Hesaplama!$I$77*G38+Hesaplama!$J$77*H38+Hesaplama!$K$77*I38+Hesaplama!$L$77*J38+Hesaplama!$M$77*K38+Hesaplama!$N$77*L38+Hesaplama!$O$77*M38+Hesaplama!$P$77*N38)/Hesaplama!$Q$103)&lt;101,100*(Hesaplama!$G$77*E38+Hesaplama!$H$77*F38+Hesaplama!$I$77*G38+Hesaplama!$J$77*H38+Hesaplama!$K$77*I38+Hesaplama!$L$77*J38+Hesaplama!$M$77*K38+Hesaplama!$N$77*L38+Hesaplama!$O$77*M38+Hesaplama!$P$77*N38)/Hesaplama!$Q$103, 100)</f>
        <v>#DIV/0!</v>
      </c>
      <c r="AL38" s="73" t="e">
        <f>IF((100*(Hesaplama!$G$78*E38+Hesaplama!$H$78*F38+Hesaplama!$I$78*G38+Hesaplama!$J$78*H38+Hesaplama!$K$78*I38+Hesaplama!$L$78*J38+Hesaplama!$M$78*K38+Hesaplama!$N$78*L38+Hesaplama!$O$78*M38+Hesaplama!$P$78*N38)/Hesaplama!$Q$104)&lt;101,100*(Hesaplama!$G$78*E38+Hesaplama!$H$78*F38+Hesaplama!$I$78*G38+Hesaplama!$J$78*H38+Hesaplama!$K$78*I38+Hesaplama!$L$78*J38+Hesaplama!$M$78*K38+Hesaplama!$N$78*L38+Hesaplama!$O$78*M38+Hesaplama!$P$78*N38)/Hesaplama!$Q$104, 100)</f>
        <v>#DIV/0!</v>
      </c>
      <c r="AM38" s="73" t="e">
        <f>IF((100*(Hesaplama!$G$79*E38+Hesaplama!$H$79*F38+Hesaplama!$I$79*G38+Hesaplama!$J$79*H38+Hesaplama!$K$79*I38+Hesaplama!$L$79*J38+Hesaplama!$M$79*K38+Hesaplama!$N$79*L38+Hesaplama!$O$79*M38+Hesaplama!$P$79*N38)/Hesaplama!$Q$105)&lt;101,100*(Hesaplama!$G$79*E38+Hesaplama!$H$79*F38+Hesaplama!$I$79*G38+Hesaplama!$J$79*H38+Hesaplama!$K$79*I38+Hesaplama!$L$79*J38+Hesaplama!$M$79*K38+Hesaplama!$N$79*L38+Hesaplama!$O$79*M38+Hesaplama!$P$79*N38)/Hesaplama!$Q$105, 100)</f>
        <v>#DIV/0!</v>
      </c>
    </row>
    <row r="39" spans="2:39" ht="16.5" thickTop="1" thickBot="1" x14ac:dyDescent="0.3">
      <c r="B39" s="60">
        <v>28</v>
      </c>
      <c r="C39" s="74"/>
      <c r="D39" s="75"/>
      <c r="E39" s="91"/>
      <c r="F39" s="91"/>
      <c r="G39" s="91"/>
      <c r="H39" s="92"/>
      <c r="I39" s="92"/>
      <c r="J39" s="93"/>
      <c r="K39" s="4"/>
      <c r="L39" s="5"/>
      <c r="M39" s="5"/>
      <c r="N39" s="5"/>
      <c r="O39" s="33">
        <f t="shared" si="0"/>
        <v>0</v>
      </c>
      <c r="P39" s="70"/>
      <c r="Q39" s="71" t="e">
        <f>IF((100*(Hesaplama!G57*E39+Hesaplama!H57*F39+Hesaplama!I57*G39+Hesaplama!J57*H39+Hesaplama!K57*I39+Hesaplama!L57*J39+Hesaplama!M57*K39+Hesaplama!N57*L39+Hesaplama!O57*M39+Hesaplama!P57*N39)/Hesaplama!Q83)&lt;101,100*(Hesaplama!G57*E39+Hesaplama!H57*F39+Hesaplama!I57*G39+Hesaplama!J57*H39+Hesaplama!K57*I39+Hesaplama!L57*J39+Hesaplama!M57*K39+Hesaplama!N57*L39+Hesaplama!O57*M39+Hesaplama!P57*N39)/Hesaplama!Q83, 100)</f>
        <v>#DIV/0!</v>
      </c>
      <c r="R39" s="71" t="e">
        <f>IF((100*(Hesaplama!G58*E39+Hesaplama!H58*F39+Hesaplama!I58*G39+Hesaplama!J58*H39+Hesaplama!K58*I39+Hesaplama!L58*J39+Hesaplama!M58*K39+Hesaplama!N58*L39+Hesaplama!O58*M39+Hesaplama!P58*N39)/Hesaplama!Q84)&lt;101,100*(Hesaplama!G58*E39+Hesaplama!H58*F39+Hesaplama!I58*G39+Hesaplama!J58*H39+Hesaplama!K58*I39+Hesaplama!L58*J39+Hesaplama!M58*K39+Hesaplama!N58*L39+Hesaplama!O58*M39+Hesaplama!P58*N39)/Hesaplama!Q84, 100)</f>
        <v>#DIV/0!</v>
      </c>
      <c r="S39" s="72" t="e">
        <f>IF((100*(Hesaplama!G59*E39+Hesaplama!H59*F39+Hesaplama!I59*G39+Hesaplama!J59*H39+Hesaplama!K59*I39+Hesaplama!L59*J39+Hesaplama!M59*K39+Hesaplama!N59*L39+Hesaplama!O59*M39+Hesaplama!P59*N39)/Hesaplama!Q85)&lt;101,100*(Hesaplama!G59*E39+Hesaplama!H59*F39+Hesaplama!I59*G39+Hesaplama!J59*H39+Hesaplama!K59*I39+Hesaplama!L59*J39+Hesaplama!M59*K39+Hesaplama!N59*L39+Hesaplama!O59*M39+Hesaplama!P59*N39)/Hesaplama!Q85, 100)</f>
        <v>#DIV/0!</v>
      </c>
      <c r="T39" s="73" t="e">
        <f>IF((100*(Hesaplama!G60*E39+Hesaplama!H60*F39+Hesaplama!I60*G39+Hesaplama!J60*H39+Hesaplama!K60*I39+Hesaplama!L60*J39+Hesaplama!M60*K39+Hesaplama!N60*L39+Hesaplama!O60*M39+Hesaplama!P60*N39)/Hesaplama!Q86)&lt;101,100*(Hesaplama!G60*E39+Hesaplama!H60*F39+Hesaplama!I60*G39+Hesaplama!J60*H39+Hesaplama!K60*I39+Hesaplama!L60*J39+Hesaplama!M60*K39+Hesaplama!N60*L39+Hesaplama!O60*M39+Hesaplama!P60*N39)/Hesaplama!Q86, 100)</f>
        <v>#DIV/0!</v>
      </c>
      <c r="U39" s="73" t="e">
        <f>IF((100*(Hesaplama!G61*E39+Hesaplama!H61*F39+Hesaplama!I61*G39+Hesaplama!J61*H39+Hesaplama!K61*I39+Hesaplama!L61*J39+Hesaplama!M61*K39+Hesaplama!N61*L39+Hesaplama!O61*M39+Hesaplama!P61*N39)/Hesaplama!Q87)&lt;101,100*(Hesaplama!G61*E39+Hesaplama!H61*F39+Hesaplama!I61*G39+Hesaplama!J61*H39+Hesaplama!K61*I39+Hesaplama!L61*J39+Hesaplama!M61*K39+Hesaplama!N61*L39+Hesaplama!O61*M39+Hesaplama!P61*N39)/Hesaplama!Q87, 100)</f>
        <v>#DIV/0!</v>
      </c>
      <c r="V39" s="73" t="e">
        <f>IF((100*(Hesaplama!G62*E39+Hesaplama!H62*F39+Hesaplama!I62*G39+Hesaplama!J62*H39+Hesaplama!K62*I39+Hesaplama!L62*J39+Hesaplama!M62*K39+Hesaplama!N62*L39+Hesaplama!O62*M39+Hesaplama!P62*N39)/Hesaplama!Q88)&lt;101,100*(Hesaplama!G62*E39+Hesaplama!H62*F39+Hesaplama!I62*G39+Hesaplama!J62*H39+Hesaplama!K62*I39+Hesaplama!L62*J39+Hesaplama!M62*K39+Hesaplama!N62*L39+Hesaplama!O62*M39+Hesaplama!P62*N39)/Hesaplama!Q88, 100)</f>
        <v>#DIV/0!</v>
      </c>
      <c r="W39" s="73" t="e">
        <f>IF((100*(Hesaplama!G63*E39+Hesaplama!H63*F39+Hesaplama!I63*G39+Hesaplama!J63*H39+Hesaplama!K63*I39+Hesaplama!L63*J39+Hesaplama!M63*K39+Hesaplama!N63*L39+Hesaplama!O63*M39+Hesaplama!P63*N39)/Hesaplama!Q89)&lt;101,100*(Hesaplama!G63*E39+Hesaplama!H63*F39+Hesaplama!I63*G39+Hesaplama!J63*H39+Hesaplama!K63*I39+Hesaplama!L63*J39+Hesaplama!M63*K39+Hesaplama!N63*L39+Hesaplama!O63*M39+Hesaplama!P63*N39)/Hesaplama!Q89, 100)</f>
        <v>#DIV/0!</v>
      </c>
      <c r="X39" s="73" t="e">
        <f>IF((100*(Hesaplama!G64*E39+Hesaplama!H64*F39+Hesaplama!I64*G39+Hesaplama!J64*H39+Hesaplama!K64*I39+Hesaplama!L64*J39+Hesaplama!M64*K39+Hesaplama!N64*L39+Hesaplama!O64*M39+Hesaplama!P64*N39)/Hesaplama!Q90)&lt;101,100*(Hesaplama!G64*E39+Hesaplama!H64*F39+Hesaplama!I64*G39+Hesaplama!J64*H39+Hesaplama!K64*I39+Hesaplama!L64*J39+Hesaplama!M64*K39+Hesaplama!N64*L39+Hesaplama!O64*M39+Hesaplama!P64*N39)/Hesaplama!Q90, 100)</f>
        <v>#DIV/0!</v>
      </c>
      <c r="Y39" s="73" t="e">
        <f>IF((100*(Hesaplama!G65*E39+Hesaplama!H65*F39+Hesaplama!I65*G39+Hesaplama!J65*H39+Hesaplama!K65*I39+Hesaplama!L65*J39+Hesaplama!M65*K39+Hesaplama!N65*L39+Hesaplama!O65*M39+Hesaplama!P65*N39)/Hesaplama!Q91)&lt;101,100*(Hesaplama!G65*E39+Hesaplama!H65*F39+Hesaplama!I65*G39+Hesaplama!J65*H39+Hesaplama!K65*I39+Hesaplama!L65*J39+Hesaplama!M65*K39+Hesaplama!N65*L39+Hesaplama!O65*M39+Hesaplama!P65*N39)/Hesaplama!Q91, 100)</f>
        <v>#DIV/0!</v>
      </c>
      <c r="Z39" s="73" t="e">
        <f>IF((100*(Hesaplama!G66*E39+Hesaplama!H66*F39+Hesaplama!I66*G39+Hesaplama!J66*H39+Hesaplama!K66*I39+Hesaplama!L66*J39+Hesaplama!M66*K39+Hesaplama!N66*L39+Hesaplama!O66*M39+Hesaplama!P66*N39)/Hesaplama!Q92)&lt;101,100*(Hesaplama!G66*E39+Hesaplama!H66*F39+Hesaplama!I66*G39+Hesaplama!J66*H39+Hesaplama!K66*I39+Hesaplama!L66*J39+Hesaplama!M66*K39+Hesaplama!N66*L39+Hesaplama!O66*M39+Hesaplama!P66*N39)/Hesaplama!Q92, 100)</f>
        <v>#DIV/0!</v>
      </c>
      <c r="AA39" s="73" t="e">
        <f>IF((100*(Hesaplama!G67*E39+Hesaplama!H67*F39+Hesaplama!I67*G39+Hesaplama!J67*H39+Hesaplama!K67*I39+Hesaplama!L67*J39+Hesaplama!M67*K39+Hesaplama!N67*L39+Hesaplama!O67*M39+Hesaplama!P67*N39)/Hesaplama!Q93)&lt;101,100*(Hesaplama!G67*E39+Hesaplama!H67*F39+Hesaplama!I67*G39+Hesaplama!J67*H39+Hesaplama!K67*I39+Hesaplama!L67*J39+Hesaplama!M67*K39+Hesaplama!N67*L39+Hesaplama!O67*M39+Hesaplama!P67*N39)/Hesaplama!Q93, 100)</f>
        <v>#DIV/0!</v>
      </c>
      <c r="AB39" s="73" t="e">
        <f>IF((100*(Hesaplama!$G$68*E39+Hesaplama!$H$68*F39+Hesaplama!$I$68*G39+Hesaplama!$J$68*H39+Hesaplama!$K$68*I39+Hesaplama!$L$68*J39+Hesaplama!$M$68*K39+Hesaplama!$N$68*L39+Hesaplama!$O$68*M39+Hesaplama!$P$68*N39)/Hesaplama!$Q$94)&lt;101,100*(Hesaplama!$G$68*E39+Hesaplama!$H$68*F39+Hesaplama!$I$68*G39+Hesaplama!$J$68*H39+Hesaplama!$K$68*I39+Hesaplama!$L$68*J39+Hesaplama!$M$68*K39+Hesaplama!$N$68*L39+Hesaplama!$O$68*M39+Hesaplama!$P$68*N39)/Hesaplama!$Q$94, 100)</f>
        <v>#DIV/0!</v>
      </c>
      <c r="AC39" s="73" t="e">
        <f>IF((100*(Hesaplama!$G$69*E39+Hesaplama!$H$69*F39+Hesaplama!$I$69*G39+Hesaplama!$J$69*H39+Hesaplama!$K$69*I39+Hesaplama!$L$69*J39+Hesaplama!$M$69*K39+Hesaplama!$N$69*L39+Hesaplama!$O$69*M39+Hesaplama!$P$69*N39)/Hesaplama!$Q$95)&lt;101,100*(Hesaplama!$G$69*E39+Hesaplama!$H$69*F39+Hesaplama!$I$69*G39+Hesaplama!$J$69*H39+Hesaplama!$K$69*I39+Hesaplama!$L$69*J39+Hesaplama!$M$69*K39+Hesaplama!$N$69*L39+Hesaplama!$O$69*M39+Hesaplama!$P$69*N39)/Hesaplama!$Q$95, 100)</f>
        <v>#DIV/0!</v>
      </c>
      <c r="AD39" s="73" t="e">
        <f>IF((100*(Hesaplama!$G$70*E39+Hesaplama!$H$70*F39+Hesaplama!$I$70*G39+Hesaplama!$J$70*H39+Hesaplama!$K$70*I39+Hesaplama!$L$70*J39+Hesaplama!$M$70*K39+Hesaplama!$N$70*L39+Hesaplama!$O$70*M39+Hesaplama!$P$70*N39)/Hesaplama!$Q$96)&lt;101,100*(Hesaplama!$G$70*E39+Hesaplama!$H$70*F39+Hesaplama!$I$70*G39+Hesaplama!$J$70*H39+Hesaplama!$K$70*I39+Hesaplama!$L$70*J39+Hesaplama!$M$70*K39+Hesaplama!$N$70*L39+Hesaplama!$O$70*M39+Hesaplama!$P$70*N39)/Hesaplama!$Q$96, 100)</f>
        <v>#DIV/0!</v>
      </c>
      <c r="AE39" s="73" t="e">
        <f>IF((100*(Hesaplama!$G$71*E39+Hesaplama!$H$71*F39+Hesaplama!$I$71*G39+Hesaplama!$J$71*H39+Hesaplama!$K$71*I39+Hesaplama!$L$71*J39+Hesaplama!$M$71*K39+Hesaplama!$N$71*L39+Hesaplama!$O$71*M39+Hesaplama!$P$71*N39)/Hesaplama!$Q$97)&lt;101,100*(Hesaplama!$G$71*E39+Hesaplama!$H$71*F39+Hesaplama!$I$71*G39+Hesaplama!$J$71*H39+Hesaplama!$K$71*I39+Hesaplama!$L$71*J39+Hesaplama!$M$71*K39+Hesaplama!$N$71*L39+Hesaplama!$O$71*M39+Hesaplama!$P$71*N39)/Hesaplama!$Q$97, 100)</f>
        <v>#DIV/0!</v>
      </c>
      <c r="AF39" s="73" t="e">
        <f>IF((100*(Hesaplama!$G$72*E39+Hesaplama!$H$72*F39+Hesaplama!$I$72*G39+Hesaplama!$J$72*H39+Hesaplama!$K$72*I39+Hesaplama!$L$72*J39+Hesaplama!$M$72*K39+Hesaplama!$N$72*L39+Hesaplama!$O$72*M39+Hesaplama!$P$72*N39)/Hesaplama!$Q$98)&lt;101,100*(Hesaplama!$G$72*E39+Hesaplama!$H$72*F39+Hesaplama!$I$72*G39+Hesaplama!$J$72*H39+Hesaplama!$K$72*I39+Hesaplama!$L$72*J39+Hesaplama!$M$72*K39+Hesaplama!$N$72*L39+Hesaplama!$O$72*M39+Hesaplama!$P$72*N39)/Hesaplama!$Q$98, 100)</f>
        <v>#DIV/0!</v>
      </c>
      <c r="AG39" s="73" t="e">
        <f>IF((100*(Hesaplama!$G$73*E39+Hesaplama!$H$73*F39+Hesaplama!$I$73*G39+Hesaplama!$J$73*H39+Hesaplama!$K$73*I39+Hesaplama!$L$73*J39+Hesaplama!$M$73*K39+Hesaplama!$N$73*L39+Hesaplama!$O$73*M39+Hesaplama!$P$73*N39)/Hesaplama!$Q$99)&lt;101,100*(Hesaplama!$G$73*E39+Hesaplama!$H$73*F39+Hesaplama!$I$73*G39+Hesaplama!$J$73*H39+Hesaplama!$K$73*I39+Hesaplama!$L$73*J39+Hesaplama!$M$73*K39+Hesaplama!$N$73*L39+Hesaplama!$O$73*M39+Hesaplama!$P$73*N39)/Hesaplama!$Q$99, 100)</f>
        <v>#DIV/0!</v>
      </c>
      <c r="AH39" s="73" t="e">
        <f>IF((100*(Hesaplama!$G$74*E39+Hesaplama!$H$74*F39+Hesaplama!$I$74*G39+Hesaplama!$J$74*H39+Hesaplama!$K$74*I39+Hesaplama!$L$74*J39+Hesaplama!$M$74*K39+Hesaplama!$N$74*L39+Hesaplama!$O$74*M39+Hesaplama!$P$74*N39)/Hesaplama!$Q$100)&lt;101,100*(Hesaplama!$G$74*E39+Hesaplama!$H$74*F39+Hesaplama!$I$74*G39+Hesaplama!$J$74*H39+Hesaplama!$K$74*I39+Hesaplama!$L$74*J39+Hesaplama!$M$74*K39+Hesaplama!$N$74*L39+Hesaplama!$O$74*M39+Hesaplama!$P$74*N39)/Hesaplama!$Q$100, 100)</f>
        <v>#DIV/0!</v>
      </c>
      <c r="AI39" s="73" t="e">
        <f>IF((100*(Hesaplama!$G$75*E39+Hesaplama!$H$75*F39+Hesaplama!$I$75*G39+Hesaplama!$J$75*H39+Hesaplama!$K$75*I39+Hesaplama!$L$75*J39+Hesaplama!$M$75*K39+Hesaplama!$N$75*L39+Hesaplama!$O$75*M39+Hesaplama!$P$75*N39)/Hesaplama!$Q$9101)&lt;101,100*(Hesaplama!$G$75*E39+Hesaplama!$H$75*F39+Hesaplama!$I$75*G39+Hesaplama!$J$75*H39+Hesaplama!$K$75*I39+Hesaplama!$L$75*J39+Hesaplama!$M$75*K39+Hesaplama!$N$75*L39+Hesaplama!$O$75*M39+Hesaplama!$P$75*N39)/Hesaplama!$Q$101, 100)</f>
        <v>#DIV/0!</v>
      </c>
      <c r="AJ39" s="73" t="e">
        <f>IF((100*(Hesaplama!$G$76*E39+Hesaplama!$H$76*F39+Hesaplama!$I$76*G39+Hesaplama!$J$76*H39+Hesaplama!$K$76*I39+Hesaplama!$L$76*J39+Hesaplama!$M$67*K39+Hesaplama!$N$67*L39+Hesaplama!$O$67*M39+Hesaplama!$P$67*N39)/Hesaplama!$Q$102)&lt;101,100*(Hesaplama!$G$67*E39+Hesaplama!$H$76*F39+Hesaplama!$I$76*G39+Hesaplama!$J$76*H39+Hesaplama!$K$76*I39+Hesaplama!$L$76*J39+Hesaplama!$M$76*K39+Hesaplama!$N$76*L39+Hesaplama!$O$76*M39+Hesaplama!$P$76*N39)/Hesaplama!$Q$102, 100)</f>
        <v>#DIV/0!</v>
      </c>
      <c r="AK39" s="73" t="e">
        <f>IF((100*(Hesaplama!$G$77*E39+Hesaplama!$H$77*F39+Hesaplama!$I$77*G39+Hesaplama!$J$77*H39+Hesaplama!$K$77*I39+Hesaplama!$L$77*J39+Hesaplama!$M$77*K39+Hesaplama!$N$77*L39+Hesaplama!$O$77*M39+Hesaplama!$P$77*N39)/Hesaplama!$Q$103)&lt;101,100*(Hesaplama!$G$77*E39+Hesaplama!$H$77*F39+Hesaplama!$I$77*G39+Hesaplama!$J$77*H39+Hesaplama!$K$77*I39+Hesaplama!$L$77*J39+Hesaplama!$M$77*K39+Hesaplama!$N$77*L39+Hesaplama!$O$77*M39+Hesaplama!$P$77*N39)/Hesaplama!$Q$103, 100)</f>
        <v>#DIV/0!</v>
      </c>
      <c r="AL39" s="73" t="e">
        <f>IF((100*(Hesaplama!$G$78*E39+Hesaplama!$H$78*F39+Hesaplama!$I$78*G39+Hesaplama!$J$78*H39+Hesaplama!$K$78*I39+Hesaplama!$L$78*J39+Hesaplama!$M$78*K39+Hesaplama!$N$78*L39+Hesaplama!$O$78*M39+Hesaplama!$P$78*N39)/Hesaplama!$Q$104)&lt;101,100*(Hesaplama!$G$78*E39+Hesaplama!$H$78*F39+Hesaplama!$I$78*G39+Hesaplama!$J$78*H39+Hesaplama!$K$78*I39+Hesaplama!$L$78*J39+Hesaplama!$M$78*K39+Hesaplama!$N$78*L39+Hesaplama!$O$78*M39+Hesaplama!$P$78*N39)/Hesaplama!$Q$104, 100)</f>
        <v>#DIV/0!</v>
      </c>
      <c r="AM39" s="73" t="e">
        <f>IF((100*(Hesaplama!$G$79*E39+Hesaplama!$H$79*F39+Hesaplama!$I$79*G39+Hesaplama!$J$79*H39+Hesaplama!$K$79*I39+Hesaplama!$L$79*J39+Hesaplama!$M$79*K39+Hesaplama!$N$79*L39+Hesaplama!$O$79*M39+Hesaplama!$P$79*N39)/Hesaplama!$Q$105)&lt;101,100*(Hesaplama!$G$79*E39+Hesaplama!$H$79*F39+Hesaplama!$I$79*G39+Hesaplama!$J$79*H39+Hesaplama!$K$79*I39+Hesaplama!$L$79*J39+Hesaplama!$M$79*K39+Hesaplama!$N$79*L39+Hesaplama!$O$79*M39+Hesaplama!$P$79*N39)/Hesaplama!$Q$105, 100)</f>
        <v>#DIV/0!</v>
      </c>
    </row>
    <row r="40" spans="2:39" ht="16.5" thickTop="1" thickBot="1" x14ac:dyDescent="0.3">
      <c r="B40" s="60">
        <v>29</v>
      </c>
      <c r="C40" s="74"/>
      <c r="D40" s="75"/>
      <c r="E40" s="91"/>
      <c r="F40" s="91"/>
      <c r="G40" s="91"/>
      <c r="H40" s="92"/>
      <c r="I40" s="92"/>
      <c r="J40" s="93"/>
      <c r="K40" s="4"/>
      <c r="L40" s="5"/>
      <c r="M40" s="5"/>
      <c r="N40" s="5"/>
      <c r="O40" s="33">
        <f t="shared" si="0"/>
        <v>0</v>
      </c>
      <c r="P40" s="70"/>
      <c r="Q40" s="71" t="e">
        <f>IF((100*(Hesaplama!G57*E40+Hesaplama!H57*F40+Hesaplama!I57*G40+Hesaplama!J57*H40+Hesaplama!K57*I40+Hesaplama!L57*J40+Hesaplama!M57*K40+Hesaplama!N57*L40+Hesaplama!O57*M40+Hesaplama!P57*N40)/Hesaplama!Q83)&lt;101,100*(Hesaplama!G57*E40+Hesaplama!H57*F40+Hesaplama!I57*G40+Hesaplama!J57*H40+Hesaplama!K57*I40+Hesaplama!L57*J40+Hesaplama!M57*K40+Hesaplama!N57*L40+Hesaplama!O57*M40+Hesaplama!P57*N40)/Hesaplama!Q83, 100)</f>
        <v>#DIV/0!</v>
      </c>
      <c r="R40" s="71" t="e">
        <f>IF((100*(Hesaplama!G58*E40+Hesaplama!H58*F40+Hesaplama!I58*G40+Hesaplama!J58*H40+Hesaplama!K58*I40+Hesaplama!L58*J40+Hesaplama!M58*K40+Hesaplama!N58*L40+Hesaplama!O58*M40+Hesaplama!P58*N40)/Hesaplama!Q84)&lt;101,100*(Hesaplama!G58*E40+Hesaplama!H58*F40+Hesaplama!I58*G40+Hesaplama!J58*H40+Hesaplama!K58*I40+Hesaplama!L58*J40+Hesaplama!M58*K40+Hesaplama!N58*L40+Hesaplama!O58*M40+Hesaplama!P58*N40)/Hesaplama!Q84, 100)</f>
        <v>#DIV/0!</v>
      </c>
      <c r="S40" s="72" t="e">
        <f>IF((100*(Hesaplama!G59*E40+Hesaplama!H59*F40+Hesaplama!I59*G40+Hesaplama!J59*H40+Hesaplama!K59*I40+Hesaplama!L59*J40+Hesaplama!M59*K40+Hesaplama!N59*L40+Hesaplama!O59*M40+Hesaplama!P59*N40)/Hesaplama!Q85)&lt;101,100*(Hesaplama!G59*E40+Hesaplama!H59*F40+Hesaplama!I59*G40+Hesaplama!J59*H40+Hesaplama!K59*I40+Hesaplama!L59*J40+Hesaplama!M59*K40+Hesaplama!N59*L40+Hesaplama!O59*M40+Hesaplama!P59*N40)/Hesaplama!Q85, 100)</f>
        <v>#DIV/0!</v>
      </c>
      <c r="T40" s="73" t="e">
        <f>IF((100*(Hesaplama!G60*E40+Hesaplama!H60*F40+Hesaplama!I60*G40+Hesaplama!J60*H40+Hesaplama!K60*I40+Hesaplama!L60*J40+Hesaplama!M60*K40+Hesaplama!N60*L40+Hesaplama!O60*M40+Hesaplama!P60*N40)/Hesaplama!Q86)&lt;101,100*(Hesaplama!G60*E40+Hesaplama!H60*F40+Hesaplama!I60*G40+Hesaplama!J60*H40+Hesaplama!K60*I40+Hesaplama!L60*J40+Hesaplama!M60*K40+Hesaplama!N60*L40+Hesaplama!O60*M40+Hesaplama!P60*N40)/Hesaplama!Q86, 100)</f>
        <v>#DIV/0!</v>
      </c>
      <c r="U40" s="73" t="e">
        <f>IF((100*(Hesaplama!G61*E40+Hesaplama!H61*F40+Hesaplama!I61*G40+Hesaplama!J61*H40+Hesaplama!K61*I40+Hesaplama!L61*J40+Hesaplama!M61*K40+Hesaplama!N61*L40+Hesaplama!O61*M40+Hesaplama!P61*N40)/Hesaplama!Q87)&lt;101,100*(Hesaplama!G61*E40+Hesaplama!H61*F40+Hesaplama!I61*G40+Hesaplama!J61*H40+Hesaplama!K61*I40+Hesaplama!L61*J40+Hesaplama!M61*K40+Hesaplama!N61*L40+Hesaplama!O61*M40+Hesaplama!P61*N40)/Hesaplama!Q87, 100)</f>
        <v>#DIV/0!</v>
      </c>
      <c r="V40" s="73" t="e">
        <f>IF((100*(Hesaplama!G62*E40+Hesaplama!H62*F40+Hesaplama!I62*G40+Hesaplama!J62*H40+Hesaplama!K62*I40+Hesaplama!L62*J40+Hesaplama!M62*K40+Hesaplama!N62*L40+Hesaplama!O62*M40+Hesaplama!P62*N40)/Hesaplama!Q88)&lt;101,100*(Hesaplama!G62*E40+Hesaplama!H62*F40+Hesaplama!I62*G40+Hesaplama!J62*H40+Hesaplama!K62*I40+Hesaplama!L62*J40+Hesaplama!M62*K40+Hesaplama!N62*L40+Hesaplama!O62*M40+Hesaplama!P62*N40)/Hesaplama!Q88, 100)</f>
        <v>#DIV/0!</v>
      </c>
      <c r="W40" s="73" t="e">
        <f>IF((100*(Hesaplama!G63*E40+Hesaplama!H63*F40+Hesaplama!I63*G40+Hesaplama!J63*H40+Hesaplama!K63*I40+Hesaplama!L63*J40+Hesaplama!M63*K40+Hesaplama!N63*L40+Hesaplama!O63*M40+Hesaplama!P63*N40)/Hesaplama!Q89)&lt;101,100*(Hesaplama!G63*E40+Hesaplama!H63*F40+Hesaplama!I63*G40+Hesaplama!J63*H40+Hesaplama!K63*I40+Hesaplama!L63*J40+Hesaplama!M63*K40+Hesaplama!N63*L40+Hesaplama!O63*M40+Hesaplama!P63*N40)/Hesaplama!Q89, 100)</f>
        <v>#DIV/0!</v>
      </c>
      <c r="X40" s="73" t="e">
        <f>IF((100*(Hesaplama!G64*E40+Hesaplama!H64*F40+Hesaplama!I64*G40+Hesaplama!J64*H40+Hesaplama!K64*I40+Hesaplama!L64*J40+Hesaplama!M64*K40+Hesaplama!N64*L40+Hesaplama!O64*M40+Hesaplama!P64*N40)/Hesaplama!Q90)&lt;101,100*(Hesaplama!G64*E40+Hesaplama!H64*F40+Hesaplama!I64*G40+Hesaplama!J64*H40+Hesaplama!K64*I40+Hesaplama!L64*J40+Hesaplama!M64*K40+Hesaplama!N64*L40+Hesaplama!O64*M40+Hesaplama!P64*N40)/Hesaplama!Q90, 100)</f>
        <v>#DIV/0!</v>
      </c>
      <c r="Y40" s="73" t="e">
        <f>IF((100*(Hesaplama!G65*E40+Hesaplama!H65*F40+Hesaplama!I65*G40+Hesaplama!J65*H40+Hesaplama!K65*I40+Hesaplama!L65*J40+Hesaplama!M65*K40+Hesaplama!N65*L40+Hesaplama!O65*M40+Hesaplama!P65*N40)/Hesaplama!Q91)&lt;101,100*(Hesaplama!G65*E40+Hesaplama!H65*F40+Hesaplama!I65*G40+Hesaplama!J65*H40+Hesaplama!K65*I40+Hesaplama!L65*J40+Hesaplama!M65*K40+Hesaplama!N65*L40+Hesaplama!O65*M40+Hesaplama!P65*N40)/Hesaplama!Q91, 100)</f>
        <v>#DIV/0!</v>
      </c>
      <c r="Z40" s="73" t="e">
        <f>IF((100*(Hesaplama!G66*E40+Hesaplama!H66*F40+Hesaplama!I66*G40+Hesaplama!J66*H40+Hesaplama!K66*I40+Hesaplama!L66*J40+Hesaplama!M66*K40+Hesaplama!N66*L40+Hesaplama!O66*M40+Hesaplama!P66*N40)/Hesaplama!Q92)&lt;101,100*(Hesaplama!G66*E40+Hesaplama!H66*F40+Hesaplama!I66*G40+Hesaplama!J66*H40+Hesaplama!K66*I40+Hesaplama!L66*J40+Hesaplama!M66*K40+Hesaplama!N66*L40+Hesaplama!O66*M40+Hesaplama!P66*N40)/Hesaplama!Q92, 100)</f>
        <v>#DIV/0!</v>
      </c>
      <c r="AA40" s="73" t="e">
        <f>IF((100*(Hesaplama!G67*E40+Hesaplama!H67*F40+Hesaplama!I67*G40+Hesaplama!J67*H40+Hesaplama!K67*I40+Hesaplama!L67*J40+Hesaplama!M67*K40+Hesaplama!N67*L40+Hesaplama!O67*M40+Hesaplama!P67*N40)/Hesaplama!Q93)&lt;101,100*(Hesaplama!G67*E40+Hesaplama!H67*F40+Hesaplama!I67*G40+Hesaplama!J67*H40+Hesaplama!K67*I40+Hesaplama!L67*J40+Hesaplama!M67*K40+Hesaplama!N67*L40+Hesaplama!O67*M40+Hesaplama!P67*N40)/Hesaplama!Q93, 100)</f>
        <v>#DIV/0!</v>
      </c>
      <c r="AB40" s="73" t="e">
        <f>IF((100*(Hesaplama!$G$68*E40+Hesaplama!$H$68*F40+Hesaplama!$I$68*G40+Hesaplama!$J$68*H40+Hesaplama!$K$68*I40+Hesaplama!$L$68*J40+Hesaplama!$M$68*K40+Hesaplama!$N$68*L40+Hesaplama!$O$68*M40+Hesaplama!$P$68*N40)/Hesaplama!$Q$94)&lt;101,100*(Hesaplama!$G$68*E40+Hesaplama!$H$68*F40+Hesaplama!$I$68*G40+Hesaplama!$J$68*H40+Hesaplama!$K$68*I40+Hesaplama!$L$68*J40+Hesaplama!$M$68*K40+Hesaplama!$N$68*L40+Hesaplama!$O$68*M40+Hesaplama!$P$68*N40)/Hesaplama!$Q$94, 100)</f>
        <v>#DIV/0!</v>
      </c>
      <c r="AC40" s="73" t="e">
        <f>IF((100*(Hesaplama!$G$69*E40+Hesaplama!$H$69*F40+Hesaplama!$I$69*G40+Hesaplama!$J$69*H40+Hesaplama!$K$69*I40+Hesaplama!$L$69*J40+Hesaplama!$M$69*K40+Hesaplama!$N$69*L40+Hesaplama!$O$69*M40+Hesaplama!$P$69*N40)/Hesaplama!$Q$95)&lt;101,100*(Hesaplama!$G$69*E40+Hesaplama!$H$69*F40+Hesaplama!$I$69*G40+Hesaplama!$J$69*H40+Hesaplama!$K$69*I40+Hesaplama!$L$69*J40+Hesaplama!$M$69*K40+Hesaplama!$N$69*L40+Hesaplama!$O$69*M40+Hesaplama!$P$69*N40)/Hesaplama!$Q$95, 100)</f>
        <v>#DIV/0!</v>
      </c>
      <c r="AD40" s="73" t="e">
        <f>IF((100*(Hesaplama!$G$70*E40+Hesaplama!$H$70*F40+Hesaplama!$I$70*G40+Hesaplama!$J$70*H40+Hesaplama!$K$70*I40+Hesaplama!$L$70*J40+Hesaplama!$M$70*K40+Hesaplama!$N$70*L40+Hesaplama!$O$70*M40+Hesaplama!$P$70*N40)/Hesaplama!$Q$96)&lt;101,100*(Hesaplama!$G$70*E40+Hesaplama!$H$70*F40+Hesaplama!$I$70*G40+Hesaplama!$J$70*H40+Hesaplama!$K$70*I40+Hesaplama!$L$70*J40+Hesaplama!$M$70*K40+Hesaplama!$N$70*L40+Hesaplama!$O$70*M40+Hesaplama!$P$70*N40)/Hesaplama!$Q$96, 100)</f>
        <v>#DIV/0!</v>
      </c>
      <c r="AE40" s="73" t="e">
        <f>IF((100*(Hesaplama!$G$71*E40+Hesaplama!$H$71*F40+Hesaplama!$I$71*G40+Hesaplama!$J$71*H40+Hesaplama!$K$71*I40+Hesaplama!$L$71*J40+Hesaplama!$M$71*K40+Hesaplama!$N$71*L40+Hesaplama!$O$71*M40+Hesaplama!$P$71*N40)/Hesaplama!$Q$97)&lt;101,100*(Hesaplama!$G$71*E40+Hesaplama!$H$71*F40+Hesaplama!$I$71*G40+Hesaplama!$J$71*H40+Hesaplama!$K$71*I40+Hesaplama!$L$71*J40+Hesaplama!$M$71*K40+Hesaplama!$N$71*L40+Hesaplama!$O$71*M40+Hesaplama!$P$71*N40)/Hesaplama!$Q$97, 100)</f>
        <v>#DIV/0!</v>
      </c>
      <c r="AF40" s="73" t="e">
        <f>IF((100*(Hesaplama!$G$72*E40+Hesaplama!$H$72*F40+Hesaplama!$I$72*G40+Hesaplama!$J$72*H40+Hesaplama!$K$72*I40+Hesaplama!$L$72*J40+Hesaplama!$M$72*K40+Hesaplama!$N$72*L40+Hesaplama!$O$72*M40+Hesaplama!$P$72*N40)/Hesaplama!$Q$98)&lt;101,100*(Hesaplama!$G$72*E40+Hesaplama!$H$72*F40+Hesaplama!$I$72*G40+Hesaplama!$J$72*H40+Hesaplama!$K$72*I40+Hesaplama!$L$72*J40+Hesaplama!$M$72*K40+Hesaplama!$N$72*L40+Hesaplama!$O$72*M40+Hesaplama!$P$72*N40)/Hesaplama!$Q$98, 100)</f>
        <v>#DIV/0!</v>
      </c>
      <c r="AG40" s="73" t="e">
        <f>IF((100*(Hesaplama!$G$73*E40+Hesaplama!$H$73*F40+Hesaplama!$I$73*G40+Hesaplama!$J$73*H40+Hesaplama!$K$73*I40+Hesaplama!$L$73*J40+Hesaplama!$M$73*K40+Hesaplama!$N$73*L40+Hesaplama!$O$73*M40+Hesaplama!$P$73*N40)/Hesaplama!$Q$99)&lt;101,100*(Hesaplama!$G$73*E40+Hesaplama!$H$73*F40+Hesaplama!$I$73*G40+Hesaplama!$J$73*H40+Hesaplama!$K$73*I40+Hesaplama!$L$73*J40+Hesaplama!$M$73*K40+Hesaplama!$N$73*L40+Hesaplama!$O$73*M40+Hesaplama!$P$73*N40)/Hesaplama!$Q$99, 100)</f>
        <v>#DIV/0!</v>
      </c>
      <c r="AH40" s="73" t="e">
        <f>IF((100*(Hesaplama!$G$74*E40+Hesaplama!$H$74*F40+Hesaplama!$I$74*G40+Hesaplama!$J$74*H40+Hesaplama!$K$74*I40+Hesaplama!$L$74*J40+Hesaplama!$M$74*K40+Hesaplama!$N$74*L40+Hesaplama!$O$74*M40+Hesaplama!$P$74*N40)/Hesaplama!$Q$100)&lt;101,100*(Hesaplama!$G$74*E40+Hesaplama!$H$74*F40+Hesaplama!$I$74*G40+Hesaplama!$J$74*H40+Hesaplama!$K$74*I40+Hesaplama!$L$74*J40+Hesaplama!$M$74*K40+Hesaplama!$N$74*L40+Hesaplama!$O$74*M40+Hesaplama!$P$74*N40)/Hesaplama!$Q$100, 100)</f>
        <v>#DIV/0!</v>
      </c>
      <c r="AI40" s="73" t="e">
        <f>IF((100*(Hesaplama!$G$75*E40+Hesaplama!$H$75*F40+Hesaplama!$I$75*G40+Hesaplama!$J$75*H40+Hesaplama!$K$75*I40+Hesaplama!$L$75*J40+Hesaplama!$M$75*K40+Hesaplama!$N$75*L40+Hesaplama!$O$75*M40+Hesaplama!$P$75*N40)/Hesaplama!$Q$9101)&lt;101,100*(Hesaplama!$G$75*E40+Hesaplama!$H$75*F40+Hesaplama!$I$75*G40+Hesaplama!$J$75*H40+Hesaplama!$K$75*I40+Hesaplama!$L$75*J40+Hesaplama!$M$75*K40+Hesaplama!$N$75*L40+Hesaplama!$O$75*M40+Hesaplama!$P$75*N40)/Hesaplama!$Q$101, 100)</f>
        <v>#DIV/0!</v>
      </c>
      <c r="AJ40" s="73" t="e">
        <f>IF((100*(Hesaplama!$G$76*E40+Hesaplama!$H$76*F40+Hesaplama!$I$76*G40+Hesaplama!$J$76*H40+Hesaplama!$K$76*I40+Hesaplama!$L$76*J40+Hesaplama!$M$67*K40+Hesaplama!$N$67*L40+Hesaplama!$O$67*M40+Hesaplama!$P$67*N40)/Hesaplama!$Q$102)&lt;101,100*(Hesaplama!$G$67*E40+Hesaplama!$H$76*F40+Hesaplama!$I$76*G40+Hesaplama!$J$76*H40+Hesaplama!$K$76*I40+Hesaplama!$L$76*J40+Hesaplama!$M$76*K40+Hesaplama!$N$76*L40+Hesaplama!$O$76*M40+Hesaplama!$P$76*N40)/Hesaplama!$Q$102, 100)</f>
        <v>#DIV/0!</v>
      </c>
      <c r="AK40" s="73" t="e">
        <f>IF((100*(Hesaplama!$G$77*E40+Hesaplama!$H$77*F40+Hesaplama!$I$77*G40+Hesaplama!$J$77*H40+Hesaplama!$K$77*I40+Hesaplama!$L$77*J40+Hesaplama!$M$77*K40+Hesaplama!$N$77*L40+Hesaplama!$O$77*M40+Hesaplama!$P$77*N40)/Hesaplama!$Q$103)&lt;101,100*(Hesaplama!$G$77*E40+Hesaplama!$H$77*F40+Hesaplama!$I$77*G40+Hesaplama!$J$77*H40+Hesaplama!$K$77*I40+Hesaplama!$L$77*J40+Hesaplama!$M$77*K40+Hesaplama!$N$77*L40+Hesaplama!$O$77*M40+Hesaplama!$P$77*N40)/Hesaplama!$Q$103, 100)</f>
        <v>#DIV/0!</v>
      </c>
      <c r="AL40" s="73" t="e">
        <f>IF((100*(Hesaplama!$G$78*E40+Hesaplama!$H$78*F40+Hesaplama!$I$78*G40+Hesaplama!$J$78*H40+Hesaplama!$K$78*I40+Hesaplama!$L$78*J40+Hesaplama!$M$78*K40+Hesaplama!$N$78*L40+Hesaplama!$O$78*M40+Hesaplama!$P$78*N40)/Hesaplama!$Q$104)&lt;101,100*(Hesaplama!$G$78*E40+Hesaplama!$H$78*F40+Hesaplama!$I$78*G40+Hesaplama!$J$78*H40+Hesaplama!$K$78*I40+Hesaplama!$L$78*J40+Hesaplama!$M$78*K40+Hesaplama!$N$78*L40+Hesaplama!$O$78*M40+Hesaplama!$P$78*N40)/Hesaplama!$Q$104, 100)</f>
        <v>#DIV/0!</v>
      </c>
      <c r="AM40" s="73" t="e">
        <f>IF((100*(Hesaplama!$G$79*E40+Hesaplama!$H$79*F40+Hesaplama!$I$79*G40+Hesaplama!$J$79*H40+Hesaplama!$K$79*I40+Hesaplama!$L$79*J40+Hesaplama!$M$79*K40+Hesaplama!$N$79*L40+Hesaplama!$O$79*M40+Hesaplama!$P$79*N40)/Hesaplama!$Q$105)&lt;101,100*(Hesaplama!$G$79*E40+Hesaplama!$H$79*F40+Hesaplama!$I$79*G40+Hesaplama!$J$79*H40+Hesaplama!$K$79*I40+Hesaplama!$L$79*J40+Hesaplama!$M$79*K40+Hesaplama!$N$79*L40+Hesaplama!$O$79*M40+Hesaplama!$P$79*N40)/Hesaplama!$Q$105, 100)</f>
        <v>#DIV/0!</v>
      </c>
    </row>
    <row r="41" spans="2:39" ht="16.5" thickTop="1" thickBot="1" x14ac:dyDescent="0.3">
      <c r="B41" s="60">
        <v>30</v>
      </c>
      <c r="C41" s="74"/>
      <c r="D41" s="75"/>
      <c r="E41" s="91"/>
      <c r="F41" s="91"/>
      <c r="G41" s="91"/>
      <c r="H41" s="92"/>
      <c r="I41" s="92"/>
      <c r="J41" s="93"/>
      <c r="K41" s="4"/>
      <c r="L41" s="5"/>
      <c r="M41" s="5"/>
      <c r="N41" s="5"/>
      <c r="O41" s="33">
        <f t="shared" si="0"/>
        <v>0</v>
      </c>
      <c r="P41" s="70"/>
      <c r="Q41" s="71" t="e">
        <f>IF((100*(Hesaplama!G57*E41+Hesaplama!H57*F41+Hesaplama!I57*G41+Hesaplama!J57*H41+Hesaplama!K57*I41+Hesaplama!L57*J41+Hesaplama!M57*K41+Hesaplama!N57*L41+Hesaplama!O57*M41+Hesaplama!P57*N41)/Hesaplama!Q83)&lt;101,100*(Hesaplama!G57*E41+Hesaplama!H57*F41+Hesaplama!I57*G41+Hesaplama!J57*H41+Hesaplama!K57*I41+Hesaplama!L57*J41+Hesaplama!M57*K41+Hesaplama!N57*L41+Hesaplama!O57*M41+Hesaplama!P57*N41)/Hesaplama!Q83, 100)</f>
        <v>#DIV/0!</v>
      </c>
      <c r="R41" s="71" t="e">
        <f>IF((100*(Hesaplama!G58*E41+Hesaplama!H58*F41+Hesaplama!I58*G41+Hesaplama!J58*H41+Hesaplama!K58*I41+Hesaplama!L58*J41+Hesaplama!M58*K41+Hesaplama!N58*L41+Hesaplama!O58*M41+Hesaplama!P58*N41)/Hesaplama!Q84)&lt;101,100*(Hesaplama!G58*E41+Hesaplama!H58*F41+Hesaplama!I58*G41+Hesaplama!J58*H41+Hesaplama!K58*I41+Hesaplama!L58*J41+Hesaplama!M58*K41+Hesaplama!N58*L41+Hesaplama!O58*M41+Hesaplama!P58*N41)/Hesaplama!Q84, 100)</f>
        <v>#DIV/0!</v>
      </c>
      <c r="S41" s="72" t="e">
        <f>IF((100*(Hesaplama!G59*E41+Hesaplama!H59*F41+Hesaplama!I59*G41+Hesaplama!J59*H41+Hesaplama!K59*I41+Hesaplama!L59*J41+Hesaplama!M59*K41+Hesaplama!N59*L41+Hesaplama!O59*M41+Hesaplama!P59*N41)/Hesaplama!Q85)&lt;101,100*(Hesaplama!G59*E41+Hesaplama!H59*F41+Hesaplama!I59*G41+Hesaplama!J59*H41+Hesaplama!K59*I41+Hesaplama!L59*J41+Hesaplama!M59*K41+Hesaplama!N59*L41+Hesaplama!O59*M41+Hesaplama!P59*N41)/Hesaplama!Q85, 100)</f>
        <v>#DIV/0!</v>
      </c>
      <c r="T41" s="73" t="e">
        <f>IF((100*(Hesaplama!G60*E41+Hesaplama!H60*F41+Hesaplama!I60*G41+Hesaplama!J60*H41+Hesaplama!K60*I41+Hesaplama!L60*J41+Hesaplama!M60*K41+Hesaplama!N60*L41+Hesaplama!O60*M41+Hesaplama!P60*N41)/Hesaplama!Q86)&lt;101,100*(Hesaplama!G60*E41+Hesaplama!H60*F41+Hesaplama!I60*G41+Hesaplama!J60*H41+Hesaplama!K60*I41+Hesaplama!L60*J41+Hesaplama!M60*K41+Hesaplama!N60*L41+Hesaplama!O60*M41+Hesaplama!P60*N41)/Hesaplama!Q86, 100)</f>
        <v>#DIV/0!</v>
      </c>
      <c r="U41" s="73" t="e">
        <f>IF((100*(Hesaplama!G61*E41+Hesaplama!H61*F41+Hesaplama!I61*G41+Hesaplama!J61*H41+Hesaplama!K61*I41+Hesaplama!L61*J41+Hesaplama!M61*K41+Hesaplama!N61*L41+Hesaplama!O61*M41+Hesaplama!P61*N41)/Hesaplama!Q87)&lt;101,100*(Hesaplama!G61*E41+Hesaplama!H61*F41+Hesaplama!I61*G41+Hesaplama!J61*H41+Hesaplama!K61*I41+Hesaplama!L61*J41+Hesaplama!M61*K41+Hesaplama!N61*L41+Hesaplama!O61*M41+Hesaplama!P61*N41)/Hesaplama!Q87, 100)</f>
        <v>#DIV/0!</v>
      </c>
      <c r="V41" s="73" t="e">
        <f>IF((100*(Hesaplama!G62*E41+Hesaplama!H62*F41+Hesaplama!I62*G41+Hesaplama!J62*H41+Hesaplama!K62*I41+Hesaplama!L62*J41+Hesaplama!M62*K41+Hesaplama!N62*L41+Hesaplama!O62*M41+Hesaplama!P62*N41)/Hesaplama!Q88)&lt;101,100*(Hesaplama!G62*E41+Hesaplama!H62*F41+Hesaplama!I62*G41+Hesaplama!J62*H41+Hesaplama!K62*I41+Hesaplama!L62*J41+Hesaplama!M62*K41+Hesaplama!N62*L41+Hesaplama!O62*M41+Hesaplama!P62*N41)/Hesaplama!Q88, 100)</f>
        <v>#DIV/0!</v>
      </c>
      <c r="W41" s="73" t="e">
        <f>IF((100*(Hesaplama!G63*E41+Hesaplama!H63*F41+Hesaplama!I63*G41+Hesaplama!J63*H41+Hesaplama!K63*I41+Hesaplama!L63*J41+Hesaplama!M63*K41+Hesaplama!N63*L41+Hesaplama!O63*M41+Hesaplama!P63*N41)/Hesaplama!Q89)&lt;101,100*(Hesaplama!G63*E41+Hesaplama!H63*F41+Hesaplama!I63*G41+Hesaplama!J63*H41+Hesaplama!K63*I41+Hesaplama!L63*J41+Hesaplama!M63*K41+Hesaplama!N63*L41+Hesaplama!O63*M41+Hesaplama!P63*N41)/Hesaplama!Q89, 100)</f>
        <v>#DIV/0!</v>
      </c>
      <c r="X41" s="73" t="e">
        <f>IF((100*(Hesaplama!G64*E41+Hesaplama!H64*F41+Hesaplama!I64*G41+Hesaplama!J64*H41+Hesaplama!K64*I41+Hesaplama!L64*J41+Hesaplama!M64*K41+Hesaplama!N64*L41+Hesaplama!O64*M41+Hesaplama!P64*N41)/Hesaplama!Q90)&lt;101,100*(Hesaplama!G64*E41+Hesaplama!H64*F41+Hesaplama!I64*G41+Hesaplama!J64*H41+Hesaplama!K64*I41+Hesaplama!L64*J41+Hesaplama!M64*K41+Hesaplama!N64*L41+Hesaplama!O64*M41+Hesaplama!P64*N41)/Hesaplama!Q90, 100)</f>
        <v>#DIV/0!</v>
      </c>
      <c r="Y41" s="73" t="e">
        <f>IF((100*(Hesaplama!G65*E41+Hesaplama!H65*F41+Hesaplama!I65*G41+Hesaplama!J65*H41+Hesaplama!K65*I41+Hesaplama!L65*J41+Hesaplama!M65*K41+Hesaplama!N65*L41+Hesaplama!O65*M41+Hesaplama!P65*N41)/Hesaplama!Q91)&lt;101,100*(Hesaplama!G65*E41+Hesaplama!H65*F41+Hesaplama!I65*G41+Hesaplama!J65*H41+Hesaplama!K65*I41+Hesaplama!L65*J41+Hesaplama!M65*K41+Hesaplama!N65*L41+Hesaplama!O65*M41+Hesaplama!P65*N41)/Hesaplama!Q91, 100)</f>
        <v>#DIV/0!</v>
      </c>
      <c r="Z41" s="73" t="e">
        <f>IF((100*(Hesaplama!G66*E41+Hesaplama!H66*F41+Hesaplama!I66*G41+Hesaplama!J66*H41+Hesaplama!K66*I41+Hesaplama!L66*J41+Hesaplama!M66*K41+Hesaplama!N66*L41+Hesaplama!O66*M41+Hesaplama!P66*N41)/Hesaplama!Q92)&lt;101,100*(Hesaplama!G66*E41+Hesaplama!H66*F41+Hesaplama!I66*G41+Hesaplama!J66*H41+Hesaplama!K66*I41+Hesaplama!L66*J41+Hesaplama!M66*K41+Hesaplama!N66*L41+Hesaplama!O66*M41+Hesaplama!P66*N41)/Hesaplama!Q92, 100)</f>
        <v>#DIV/0!</v>
      </c>
      <c r="AA41" s="73" t="e">
        <f>IF((100*(Hesaplama!G67*E41+Hesaplama!H67*F41+Hesaplama!I67*G41+Hesaplama!J67*H41+Hesaplama!K67*I41+Hesaplama!L67*J41+Hesaplama!M67*K41+Hesaplama!N67*L41+Hesaplama!O67*M41+Hesaplama!P67*N41)/Hesaplama!Q93)&lt;101,100*(Hesaplama!G67*E41+Hesaplama!H67*F41+Hesaplama!I67*G41+Hesaplama!J67*H41+Hesaplama!K67*I41+Hesaplama!L67*J41+Hesaplama!M67*K41+Hesaplama!N67*L41+Hesaplama!O67*M41+Hesaplama!P67*N41)/Hesaplama!Q93, 100)</f>
        <v>#DIV/0!</v>
      </c>
      <c r="AB41" s="73" t="e">
        <f>IF((100*(Hesaplama!$G$68*E41+Hesaplama!$H$68*F41+Hesaplama!$I$68*G41+Hesaplama!$J$68*H41+Hesaplama!$K$68*I41+Hesaplama!$L$68*J41+Hesaplama!$M$68*K41+Hesaplama!$N$68*L41+Hesaplama!$O$68*M41+Hesaplama!$P$68*N41)/Hesaplama!$Q$94)&lt;101,100*(Hesaplama!$G$68*E41+Hesaplama!$H$68*F41+Hesaplama!$I$68*G41+Hesaplama!$J$68*H41+Hesaplama!$K$68*I41+Hesaplama!$L$68*J41+Hesaplama!$M$68*K41+Hesaplama!$N$68*L41+Hesaplama!$O$68*M41+Hesaplama!$P$68*N41)/Hesaplama!$Q$94, 100)</f>
        <v>#DIV/0!</v>
      </c>
      <c r="AC41" s="73" t="e">
        <f>IF((100*(Hesaplama!$G$69*E41+Hesaplama!$H$69*F41+Hesaplama!$I$69*G41+Hesaplama!$J$69*H41+Hesaplama!$K$69*I41+Hesaplama!$L$69*J41+Hesaplama!$M$69*K41+Hesaplama!$N$69*L41+Hesaplama!$O$69*M41+Hesaplama!$P$69*N41)/Hesaplama!$Q$95)&lt;101,100*(Hesaplama!$G$69*E41+Hesaplama!$H$69*F41+Hesaplama!$I$69*G41+Hesaplama!$J$69*H41+Hesaplama!$K$69*I41+Hesaplama!$L$69*J41+Hesaplama!$M$69*K41+Hesaplama!$N$69*L41+Hesaplama!$O$69*M41+Hesaplama!$P$69*N41)/Hesaplama!$Q$95, 100)</f>
        <v>#DIV/0!</v>
      </c>
      <c r="AD41" s="73" t="e">
        <f>IF((100*(Hesaplama!$G$70*E41+Hesaplama!$H$70*F41+Hesaplama!$I$70*G41+Hesaplama!$J$70*H41+Hesaplama!$K$70*I41+Hesaplama!$L$70*J41+Hesaplama!$M$70*K41+Hesaplama!$N$70*L41+Hesaplama!$O$70*M41+Hesaplama!$P$70*N41)/Hesaplama!$Q$96)&lt;101,100*(Hesaplama!$G$70*E41+Hesaplama!$H$70*F41+Hesaplama!$I$70*G41+Hesaplama!$J$70*H41+Hesaplama!$K$70*I41+Hesaplama!$L$70*J41+Hesaplama!$M$70*K41+Hesaplama!$N$70*L41+Hesaplama!$O$70*M41+Hesaplama!$P$70*N41)/Hesaplama!$Q$96, 100)</f>
        <v>#DIV/0!</v>
      </c>
      <c r="AE41" s="73" t="e">
        <f>IF((100*(Hesaplama!$G$71*E41+Hesaplama!$H$71*F41+Hesaplama!$I$71*G41+Hesaplama!$J$71*H41+Hesaplama!$K$71*I41+Hesaplama!$L$71*J41+Hesaplama!$M$71*K41+Hesaplama!$N$71*L41+Hesaplama!$O$71*M41+Hesaplama!$P$71*N41)/Hesaplama!$Q$97)&lt;101,100*(Hesaplama!$G$71*E41+Hesaplama!$H$71*F41+Hesaplama!$I$71*G41+Hesaplama!$J$71*H41+Hesaplama!$K$71*I41+Hesaplama!$L$71*J41+Hesaplama!$M$71*K41+Hesaplama!$N$71*L41+Hesaplama!$O$71*M41+Hesaplama!$P$71*N41)/Hesaplama!$Q$97, 100)</f>
        <v>#DIV/0!</v>
      </c>
      <c r="AF41" s="73" t="e">
        <f>IF((100*(Hesaplama!$G$72*E41+Hesaplama!$H$72*F41+Hesaplama!$I$72*G41+Hesaplama!$J$72*H41+Hesaplama!$K$72*I41+Hesaplama!$L$72*J41+Hesaplama!$M$72*K41+Hesaplama!$N$72*L41+Hesaplama!$O$72*M41+Hesaplama!$P$72*N41)/Hesaplama!$Q$98)&lt;101,100*(Hesaplama!$G$72*E41+Hesaplama!$H$72*F41+Hesaplama!$I$72*G41+Hesaplama!$J$72*H41+Hesaplama!$K$72*I41+Hesaplama!$L$72*J41+Hesaplama!$M$72*K41+Hesaplama!$N$72*L41+Hesaplama!$O$72*M41+Hesaplama!$P$72*N41)/Hesaplama!$Q$98, 100)</f>
        <v>#DIV/0!</v>
      </c>
      <c r="AG41" s="73" t="e">
        <f>IF((100*(Hesaplama!$G$73*E41+Hesaplama!$H$73*F41+Hesaplama!$I$73*G41+Hesaplama!$J$73*H41+Hesaplama!$K$73*I41+Hesaplama!$L$73*J41+Hesaplama!$M$73*K41+Hesaplama!$N$73*L41+Hesaplama!$O$73*M41+Hesaplama!$P$73*N41)/Hesaplama!$Q$99)&lt;101,100*(Hesaplama!$G$73*E41+Hesaplama!$H$73*F41+Hesaplama!$I$73*G41+Hesaplama!$J$73*H41+Hesaplama!$K$73*I41+Hesaplama!$L$73*J41+Hesaplama!$M$73*K41+Hesaplama!$N$73*L41+Hesaplama!$O$73*M41+Hesaplama!$P$73*N41)/Hesaplama!$Q$99, 100)</f>
        <v>#DIV/0!</v>
      </c>
      <c r="AH41" s="73" t="e">
        <f>IF((100*(Hesaplama!$G$74*E41+Hesaplama!$H$74*F41+Hesaplama!$I$74*G41+Hesaplama!$J$74*H41+Hesaplama!$K$74*I41+Hesaplama!$L$74*J41+Hesaplama!$M$74*K41+Hesaplama!$N$74*L41+Hesaplama!$O$74*M41+Hesaplama!$P$74*N41)/Hesaplama!$Q$100)&lt;101,100*(Hesaplama!$G$74*E41+Hesaplama!$H$74*F41+Hesaplama!$I$74*G41+Hesaplama!$J$74*H41+Hesaplama!$K$74*I41+Hesaplama!$L$74*J41+Hesaplama!$M$74*K41+Hesaplama!$N$74*L41+Hesaplama!$O$74*M41+Hesaplama!$P$74*N41)/Hesaplama!$Q$100, 100)</f>
        <v>#DIV/0!</v>
      </c>
      <c r="AI41" s="73" t="e">
        <f>IF((100*(Hesaplama!$G$75*E41+Hesaplama!$H$75*F41+Hesaplama!$I$75*G41+Hesaplama!$J$75*H41+Hesaplama!$K$75*I41+Hesaplama!$L$75*J41+Hesaplama!$M$75*K41+Hesaplama!$N$75*L41+Hesaplama!$O$75*M41+Hesaplama!$P$75*N41)/Hesaplama!$Q$9101)&lt;101,100*(Hesaplama!$G$75*E41+Hesaplama!$H$75*F41+Hesaplama!$I$75*G41+Hesaplama!$J$75*H41+Hesaplama!$K$75*I41+Hesaplama!$L$75*J41+Hesaplama!$M$75*K41+Hesaplama!$N$75*L41+Hesaplama!$O$75*M41+Hesaplama!$P$75*N41)/Hesaplama!$Q$101, 100)</f>
        <v>#DIV/0!</v>
      </c>
      <c r="AJ41" s="73" t="e">
        <f>IF((100*(Hesaplama!$G$76*E41+Hesaplama!$H$76*F41+Hesaplama!$I$76*G41+Hesaplama!$J$76*H41+Hesaplama!$K$76*I41+Hesaplama!$L$76*J41+Hesaplama!$M$67*K41+Hesaplama!$N$67*L41+Hesaplama!$O$67*M41+Hesaplama!$P$67*N41)/Hesaplama!$Q$102)&lt;101,100*(Hesaplama!$G$67*E41+Hesaplama!$H$76*F41+Hesaplama!$I$76*G41+Hesaplama!$J$76*H41+Hesaplama!$K$76*I41+Hesaplama!$L$76*J41+Hesaplama!$M$76*K41+Hesaplama!$N$76*L41+Hesaplama!$O$76*M41+Hesaplama!$P$76*N41)/Hesaplama!$Q$102, 100)</f>
        <v>#DIV/0!</v>
      </c>
      <c r="AK41" s="73" t="e">
        <f>IF((100*(Hesaplama!$G$77*E41+Hesaplama!$H$77*F41+Hesaplama!$I$77*G41+Hesaplama!$J$77*H41+Hesaplama!$K$77*I41+Hesaplama!$L$77*J41+Hesaplama!$M$77*K41+Hesaplama!$N$77*L41+Hesaplama!$O$77*M41+Hesaplama!$P$77*N41)/Hesaplama!$Q$103)&lt;101,100*(Hesaplama!$G$77*E41+Hesaplama!$H$77*F41+Hesaplama!$I$77*G41+Hesaplama!$J$77*H41+Hesaplama!$K$77*I41+Hesaplama!$L$77*J41+Hesaplama!$M$77*K41+Hesaplama!$N$77*L41+Hesaplama!$O$77*M41+Hesaplama!$P$77*N41)/Hesaplama!$Q$103, 100)</f>
        <v>#DIV/0!</v>
      </c>
      <c r="AL41" s="73" t="e">
        <f>IF((100*(Hesaplama!$G$78*E41+Hesaplama!$H$78*F41+Hesaplama!$I$78*G41+Hesaplama!$J$78*H41+Hesaplama!$K$78*I41+Hesaplama!$L$78*J41+Hesaplama!$M$78*K41+Hesaplama!$N$78*L41+Hesaplama!$O$78*M41+Hesaplama!$P$78*N41)/Hesaplama!$Q$104)&lt;101,100*(Hesaplama!$G$78*E41+Hesaplama!$H$78*F41+Hesaplama!$I$78*G41+Hesaplama!$J$78*H41+Hesaplama!$K$78*I41+Hesaplama!$L$78*J41+Hesaplama!$M$78*K41+Hesaplama!$N$78*L41+Hesaplama!$O$78*M41+Hesaplama!$P$78*N41)/Hesaplama!$Q$104, 100)</f>
        <v>#DIV/0!</v>
      </c>
      <c r="AM41" s="73" t="e">
        <f>IF((100*(Hesaplama!$G$79*E41+Hesaplama!$H$79*F41+Hesaplama!$I$79*G41+Hesaplama!$J$79*H41+Hesaplama!$K$79*I41+Hesaplama!$L$79*J41+Hesaplama!$M$79*K41+Hesaplama!$N$79*L41+Hesaplama!$O$79*M41+Hesaplama!$P$79*N41)/Hesaplama!$Q$105)&lt;101,100*(Hesaplama!$G$79*E41+Hesaplama!$H$79*F41+Hesaplama!$I$79*G41+Hesaplama!$J$79*H41+Hesaplama!$K$79*I41+Hesaplama!$L$79*J41+Hesaplama!$M$79*K41+Hesaplama!$N$79*L41+Hesaplama!$O$79*M41+Hesaplama!$P$79*N41)/Hesaplama!$Q$105, 100)</f>
        <v>#DIV/0!</v>
      </c>
    </row>
    <row r="42" spans="2:39" ht="16.5" thickTop="1" thickBot="1" x14ac:dyDescent="0.3">
      <c r="B42" s="60">
        <v>31</v>
      </c>
      <c r="C42" s="74"/>
      <c r="D42" s="75"/>
      <c r="E42" s="91"/>
      <c r="F42" s="91"/>
      <c r="G42" s="91"/>
      <c r="H42" s="92"/>
      <c r="I42" s="92"/>
      <c r="J42" s="93"/>
      <c r="K42" s="4"/>
      <c r="L42" s="5"/>
      <c r="M42" s="5"/>
      <c r="N42" s="5"/>
      <c r="O42" s="32">
        <f t="shared" si="0"/>
        <v>0</v>
      </c>
      <c r="P42" s="70"/>
      <c r="Q42" s="71" t="e">
        <f>IF((100*(Hesaplama!G57*E42+Hesaplama!H57*F42+Hesaplama!I57*G42+Hesaplama!J57*H42+Hesaplama!K57*I42+Hesaplama!L57*J42+Hesaplama!M57*K42+Hesaplama!N57*L42+Hesaplama!O57*M42+Hesaplama!P57*N42)/Hesaplama!Q83)&lt;101,100*(Hesaplama!G57*E42+Hesaplama!H57*F42+Hesaplama!I57*G42+Hesaplama!J57*H42+Hesaplama!K57*I42+Hesaplama!L57*J42+Hesaplama!M57*K42+Hesaplama!N57*L42+Hesaplama!O57*M42+Hesaplama!P57*N42)/Hesaplama!Q83, 100)</f>
        <v>#DIV/0!</v>
      </c>
      <c r="R42" s="71" t="e">
        <f>IF((100*(Hesaplama!G58*E42+Hesaplama!H58*F42+Hesaplama!I58*G42+Hesaplama!J58*H42+Hesaplama!K58*I42+Hesaplama!L58*J42+Hesaplama!M58*K42+Hesaplama!N58*L42+Hesaplama!O58*M42+Hesaplama!P58*N42)/Hesaplama!Q84)&lt;101,100*(Hesaplama!G58*E42+Hesaplama!H58*F42+Hesaplama!I58*G42+Hesaplama!J58*H42+Hesaplama!K58*I42+Hesaplama!L58*J42+Hesaplama!M58*K42+Hesaplama!N58*L42+Hesaplama!O58*M42+Hesaplama!P58*N42)/Hesaplama!Q84, 100)</f>
        <v>#DIV/0!</v>
      </c>
      <c r="S42" s="72" t="e">
        <f>IF((100*(Hesaplama!G59*E42+Hesaplama!H59*F42+Hesaplama!I59*G42+Hesaplama!J59*H42+Hesaplama!K59*I42+Hesaplama!L59*J42+Hesaplama!M59*K42+Hesaplama!N59*L42+Hesaplama!O59*M42+Hesaplama!P59*N42)/Hesaplama!Q85)&lt;101,100*(Hesaplama!G59*E42+Hesaplama!H59*F42+Hesaplama!I59*G42+Hesaplama!J59*H42+Hesaplama!K59*I42+Hesaplama!L59*J42+Hesaplama!M59*K42+Hesaplama!N59*L42+Hesaplama!O59*M42+Hesaplama!P59*N42)/Hesaplama!Q85, 100)</f>
        <v>#DIV/0!</v>
      </c>
      <c r="T42" s="73" t="e">
        <f>IF((100*(Hesaplama!G60*E42+Hesaplama!H60*F42+Hesaplama!I60*G42+Hesaplama!J60*H42+Hesaplama!K60*I42+Hesaplama!L60*J42+Hesaplama!M60*K42+Hesaplama!N60*L42+Hesaplama!O60*M42+Hesaplama!P60*N42)/Hesaplama!Q86)&lt;101,100*(Hesaplama!G60*E42+Hesaplama!H60*F42+Hesaplama!I60*G42+Hesaplama!J60*H42+Hesaplama!K60*I42+Hesaplama!L60*J42+Hesaplama!M60*K42+Hesaplama!N60*L42+Hesaplama!O60*M42+Hesaplama!P60*N42)/Hesaplama!Q86, 100)</f>
        <v>#DIV/0!</v>
      </c>
      <c r="U42" s="73" t="e">
        <f>IF((100*(Hesaplama!G61*E42+Hesaplama!H61*F42+Hesaplama!I61*G42+Hesaplama!J61*H42+Hesaplama!K61*I42+Hesaplama!L61*J42+Hesaplama!M61*K42+Hesaplama!N61*L42+Hesaplama!O61*M42+Hesaplama!P61*N42)/Hesaplama!Q87)&lt;101,100*(Hesaplama!G61*E42+Hesaplama!H61*F42+Hesaplama!I61*G42+Hesaplama!J61*H42+Hesaplama!K61*I42+Hesaplama!L61*J42+Hesaplama!M61*K42+Hesaplama!N61*L42+Hesaplama!O61*M42+Hesaplama!P61*N42)/Hesaplama!Q87, 100)</f>
        <v>#DIV/0!</v>
      </c>
      <c r="V42" s="73" t="e">
        <f>IF((100*(Hesaplama!G62*E42+Hesaplama!H62*F42+Hesaplama!I62*G42+Hesaplama!J62*H42+Hesaplama!K62*I42+Hesaplama!L62*J42+Hesaplama!M62*K42+Hesaplama!N62*L42+Hesaplama!O62*M42+Hesaplama!P62*N42)/Hesaplama!Q88)&lt;101,100*(Hesaplama!G62*E42+Hesaplama!H62*F42+Hesaplama!I62*G42+Hesaplama!J62*H42+Hesaplama!K62*I42+Hesaplama!L62*J42+Hesaplama!M62*K42+Hesaplama!N62*L42+Hesaplama!O62*M42+Hesaplama!P62*N42)/Hesaplama!Q88, 100)</f>
        <v>#DIV/0!</v>
      </c>
      <c r="W42" s="73" t="e">
        <f>IF((100*(Hesaplama!G63*E42+Hesaplama!H63*F42+Hesaplama!I63*G42+Hesaplama!J63*H42+Hesaplama!K63*I42+Hesaplama!L63*J42+Hesaplama!M63*K42+Hesaplama!N63*L42+Hesaplama!O63*M42+Hesaplama!P63*N42)/Hesaplama!Q89)&lt;101,100*(Hesaplama!G63*E42+Hesaplama!H63*F42+Hesaplama!I63*G42+Hesaplama!J63*H42+Hesaplama!K63*I42+Hesaplama!L63*J42+Hesaplama!M63*K42+Hesaplama!N63*L42+Hesaplama!O63*M42+Hesaplama!P63*N42)/Hesaplama!Q89, 100)</f>
        <v>#DIV/0!</v>
      </c>
      <c r="X42" s="73" t="e">
        <f>IF((100*(Hesaplama!G64*E42+Hesaplama!H64*F42+Hesaplama!I64*G42+Hesaplama!J64*H42+Hesaplama!K64*I42+Hesaplama!L64*J42+Hesaplama!M64*K42+Hesaplama!N64*L42+Hesaplama!O64*M42+Hesaplama!P64*N42)/Hesaplama!Q90)&lt;101,100*(Hesaplama!G64*E42+Hesaplama!H64*F42+Hesaplama!I64*G42+Hesaplama!J64*H42+Hesaplama!K64*I42+Hesaplama!L64*J42+Hesaplama!M64*K42+Hesaplama!N64*L42+Hesaplama!O64*M42+Hesaplama!P64*N42)/Hesaplama!Q90, 100)</f>
        <v>#DIV/0!</v>
      </c>
      <c r="Y42" s="73" t="e">
        <f>IF((100*(Hesaplama!G65*E42+Hesaplama!H65*F42+Hesaplama!I65*G42+Hesaplama!J65*H42+Hesaplama!K65*I42+Hesaplama!L65*J42+Hesaplama!M65*K42+Hesaplama!N65*L42+Hesaplama!O65*M42+Hesaplama!P65*N42)/Hesaplama!Q91)&lt;101,100*(Hesaplama!G65*E42+Hesaplama!H65*F42+Hesaplama!I65*G42+Hesaplama!J65*H42+Hesaplama!K65*I42+Hesaplama!L65*J42+Hesaplama!M65*K42+Hesaplama!N65*L42+Hesaplama!O65*M42+Hesaplama!P65*N42)/Hesaplama!Q91, 100)</f>
        <v>#DIV/0!</v>
      </c>
      <c r="Z42" s="73" t="e">
        <f>IF((100*(Hesaplama!G66*E42+Hesaplama!H66*F42+Hesaplama!I66*G42+Hesaplama!J66*H42+Hesaplama!K66*I42+Hesaplama!L66*J42+Hesaplama!M66*K42+Hesaplama!N66*L42+Hesaplama!O66*M42+Hesaplama!P66*N42)/Hesaplama!Q92)&lt;101,100*(Hesaplama!G66*E42+Hesaplama!H66*F42+Hesaplama!I66*G42+Hesaplama!J66*H42+Hesaplama!K66*I42+Hesaplama!L66*J42+Hesaplama!M66*K42+Hesaplama!N66*L42+Hesaplama!O66*M42+Hesaplama!P66*N42)/Hesaplama!Q92, 100)</f>
        <v>#DIV/0!</v>
      </c>
      <c r="AA42" s="73" t="e">
        <f>IF((100*(Hesaplama!G67*E42+Hesaplama!H67*F42+Hesaplama!I67*G42+Hesaplama!J67*H42+Hesaplama!K67*I42+Hesaplama!L67*J42+Hesaplama!M67*K42+Hesaplama!N67*L42+Hesaplama!O67*M42+Hesaplama!P67*N42)/Hesaplama!Q93)&lt;101,100*(Hesaplama!G67*E42+Hesaplama!H67*F42+Hesaplama!I67*G42+Hesaplama!J67*H42+Hesaplama!K67*I42+Hesaplama!L67*J42+Hesaplama!M67*K42+Hesaplama!N67*L42+Hesaplama!O67*M42+Hesaplama!P67*N42)/Hesaplama!Q93, 100)</f>
        <v>#DIV/0!</v>
      </c>
      <c r="AB42" s="73" t="e">
        <f>IF((100*(Hesaplama!$G$68*E42+Hesaplama!$H$68*F42+Hesaplama!$I$68*G42+Hesaplama!$J$68*H42+Hesaplama!$K$68*I42+Hesaplama!$L$68*J42+Hesaplama!$M$68*K42+Hesaplama!$N$68*L42+Hesaplama!$O$68*M42+Hesaplama!$P$68*N42)/Hesaplama!$Q$94)&lt;101,100*(Hesaplama!$G$68*E42+Hesaplama!$H$68*F42+Hesaplama!$I$68*G42+Hesaplama!$J$68*H42+Hesaplama!$K$68*I42+Hesaplama!$L$68*J42+Hesaplama!$M$68*K42+Hesaplama!$N$68*L42+Hesaplama!$O$68*M42+Hesaplama!$P$68*N42)/Hesaplama!$Q$94, 100)</f>
        <v>#DIV/0!</v>
      </c>
      <c r="AC42" s="73" t="e">
        <f>IF((100*(Hesaplama!$G$69*E42+Hesaplama!$H$69*F42+Hesaplama!$I$69*G42+Hesaplama!$J$69*H42+Hesaplama!$K$69*I42+Hesaplama!$L$69*J42+Hesaplama!$M$69*K42+Hesaplama!$N$69*L42+Hesaplama!$O$69*M42+Hesaplama!$P$69*N42)/Hesaplama!$Q$95)&lt;101,100*(Hesaplama!$G$69*E42+Hesaplama!$H$69*F42+Hesaplama!$I$69*G42+Hesaplama!$J$69*H42+Hesaplama!$K$69*I42+Hesaplama!$L$69*J42+Hesaplama!$M$69*K42+Hesaplama!$N$69*L42+Hesaplama!$O$69*M42+Hesaplama!$P$69*N42)/Hesaplama!$Q$95, 100)</f>
        <v>#DIV/0!</v>
      </c>
      <c r="AD42" s="73" t="e">
        <f>IF((100*(Hesaplama!$G$70*E42+Hesaplama!$H$70*F42+Hesaplama!$I$70*G42+Hesaplama!$J$70*H42+Hesaplama!$K$70*I42+Hesaplama!$L$70*J42+Hesaplama!$M$70*K42+Hesaplama!$N$70*L42+Hesaplama!$O$70*M42+Hesaplama!$P$70*N42)/Hesaplama!$Q$96)&lt;101,100*(Hesaplama!$G$70*E42+Hesaplama!$H$70*F42+Hesaplama!$I$70*G42+Hesaplama!$J$70*H42+Hesaplama!$K$70*I42+Hesaplama!$L$70*J42+Hesaplama!$M$70*K42+Hesaplama!$N$70*L42+Hesaplama!$O$70*M42+Hesaplama!$P$70*N42)/Hesaplama!$Q$96, 100)</f>
        <v>#DIV/0!</v>
      </c>
      <c r="AE42" s="73" t="e">
        <f>IF((100*(Hesaplama!$G$71*E42+Hesaplama!$H$71*F42+Hesaplama!$I$71*G42+Hesaplama!$J$71*H42+Hesaplama!$K$71*I42+Hesaplama!$L$71*J42+Hesaplama!$M$71*K42+Hesaplama!$N$71*L42+Hesaplama!$O$71*M42+Hesaplama!$P$71*N42)/Hesaplama!$Q$97)&lt;101,100*(Hesaplama!$G$71*E42+Hesaplama!$H$71*F42+Hesaplama!$I$71*G42+Hesaplama!$J$71*H42+Hesaplama!$K$71*I42+Hesaplama!$L$71*J42+Hesaplama!$M$71*K42+Hesaplama!$N$71*L42+Hesaplama!$O$71*M42+Hesaplama!$P$71*N42)/Hesaplama!$Q$97, 100)</f>
        <v>#DIV/0!</v>
      </c>
      <c r="AF42" s="73" t="e">
        <f>IF((100*(Hesaplama!$G$72*E42+Hesaplama!$H$72*F42+Hesaplama!$I$72*G42+Hesaplama!$J$72*H42+Hesaplama!$K$72*I42+Hesaplama!$L$72*J42+Hesaplama!$M$72*K42+Hesaplama!$N$72*L42+Hesaplama!$O$72*M42+Hesaplama!$P$72*N42)/Hesaplama!$Q$98)&lt;101,100*(Hesaplama!$G$72*E42+Hesaplama!$H$72*F42+Hesaplama!$I$72*G42+Hesaplama!$J$72*H42+Hesaplama!$K$72*I42+Hesaplama!$L$72*J42+Hesaplama!$M$72*K42+Hesaplama!$N$72*L42+Hesaplama!$O$72*M42+Hesaplama!$P$72*N42)/Hesaplama!$Q$98, 100)</f>
        <v>#DIV/0!</v>
      </c>
      <c r="AG42" s="73" t="e">
        <f>IF((100*(Hesaplama!$G$73*E42+Hesaplama!$H$73*F42+Hesaplama!$I$73*G42+Hesaplama!$J$73*H42+Hesaplama!$K$73*I42+Hesaplama!$L$73*J42+Hesaplama!$M$73*K42+Hesaplama!$N$73*L42+Hesaplama!$O$73*M42+Hesaplama!$P$73*N42)/Hesaplama!$Q$99)&lt;101,100*(Hesaplama!$G$73*E42+Hesaplama!$H$73*F42+Hesaplama!$I$73*G42+Hesaplama!$J$73*H42+Hesaplama!$K$73*I42+Hesaplama!$L$73*J42+Hesaplama!$M$73*K42+Hesaplama!$N$73*L42+Hesaplama!$O$73*M42+Hesaplama!$P$73*N42)/Hesaplama!$Q$99, 100)</f>
        <v>#DIV/0!</v>
      </c>
      <c r="AH42" s="73" t="e">
        <f>IF((100*(Hesaplama!$G$74*E42+Hesaplama!$H$74*F42+Hesaplama!$I$74*G42+Hesaplama!$J$74*H42+Hesaplama!$K$74*I42+Hesaplama!$L$74*J42+Hesaplama!$M$74*K42+Hesaplama!$N$74*L42+Hesaplama!$O$74*M42+Hesaplama!$P$74*N42)/Hesaplama!$Q$100)&lt;101,100*(Hesaplama!$G$74*E42+Hesaplama!$H$74*F42+Hesaplama!$I$74*G42+Hesaplama!$J$74*H42+Hesaplama!$K$74*I42+Hesaplama!$L$74*J42+Hesaplama!$M$74*K42+Hesaplama!$N$74*L42+Hesaplama!$O$74*M42+Hesaplama!$P$74*N42)/Hesaplama!$Q$100, 100)</f>
        <v>#DIV/0!</v>
      </c>
      <c r="AI42" s="73" t="e">
        <f>IF((100*(Hesaplama!$G$75*E42+Hesaplama!$H$75*F42+Hesaplama!$I$75*G42+Hesaplama!$J$75*H42+Hesaplama!$K$75*I42+Hesaplama!$L$75*J42+Hesaplama!$M$75*K42+Hesaplama!$N$75*L42+Hesaplama!$O$75*M42+Hesaplama!$P$75*N42)/Hesaplama!$Q$9101)&lt;101,100*(Hesaplama!$G$75*E42+Hesaplama!$H$75*F42+Hesaplama!$I$75*G42+Hesaplama!$J$75*H42+Hesaplama!$K$75*I42+Hesaplama!$L$75*J42+Hesaplama!$M$75*K42+Hesaplama!$N$75*L42+Hesaplama!$O$75*M42+Hesaplama!$P$75*N42)/Hesaplama!$Q$101, 100)</f>
        <v>#DIV/0!</v>
      </c>
      <c r="AJ42" s="73" t="e">
        <f>IF((100*(Hesaplama!$G$76*E42+Hesaplama!$H$76*F42+Hesaplama!$I$76*G42+Hesaplama!$J$76*H42+Hesaplama!$K$76*I42+Hesaplama!$L$76*J42+Hesaplama!$M$67*K42+Hesaplama!$N$67*L42+Hesaplama!$O$67*M42+Hesaplama!$P$67*N42)/Hesaplama!$Q$102)&lt;101,100*(Hesaplama!$G$67*E42+Hesaplama!$H$76*F42+Hesaplama!$I$76*G42+Hesaplama!$J$76*H42+Hesaplama!$K$76*I42+Hesaplama!$L$76*J42+Hesaplama!$M$76*K42+Hesaplama!$N$76*L42+Hesaplama!$O$76*M42+Hesaplama!$P$76*N42)/Hesaplama!$Q$102, 100)</f>
        <v>#DIV/0!</v>
      </c>
      <c r="AK42" s="73" t="e">
        <f>IF((100*(Hesaplama!$G$77*E42+Hesaplama!$H$77*F42+Hesaplama!$I$77*G42+Hesaplama!$J$77*H42+Hesaplama!$K$77*I42+Hesaplama!$L$77*J42+Hesaplama!$M$77*K42+Hesaplama!$N$77*L42+Hesaplama!$O$77*M42+Hesaplama!$P$77*N42)/Hesaplama!$Q$103)&lt;101,100*(Hesaplama!$G$77*E42+Hesaplama!$H$77*F42+Hesaplama!$I$77*G42+Hesaplama!$J$77*H42+Hesaplama!$K$77*I42+Hesaplama!$L$77*J42+Hesaplama!$M$77*K42+Hesaplama!$N$77*L42+Hesaplama!$O$77*M42+Hesaplama!$P$77*N42)/Hesaplama!$Q$103, 100)</f>
        <v>#DIV/0!</v>
      </c>
      <c r="AL42" s="73" t="e">
        <f>IF((100*(Hesaplama!$G$78*E42+Hesaplama!$H$78*F42+Hesaplama!$I$78*G42+Hesaplama!$J$78*H42+Hesaplama!$K$78*I42+Hesaplama!$L$78*J42+Hesaplama!$M$78*K42+Hesaplama!$N$78*L42+Hesaplama!$O$78*M42+Hesaplama!$P$78*N42)/Hesaplama!$Q$104)&lt;101,100*(Hesaplama!$G$78*E42+Hesaplama!$H$78*F42+Hesaplama!$I$78*G42+Hesaplama!$J$78*H42+Hesaplama!$K$78*I42+Hesaplama!$L$78*J42+Hesaplama!$M$78*K42+Hesaplama!$N$78*L42+Hesaplama!$O$78*M42+Hesaplama!$P$78*N42)/Hesaplama!$Q$104, 100)</f>
        <v>#DIV/0!</v>
      </c>
      <c r="AM42" s="73" t="e">
        <f>IF((100*(Hesaplama!$G$79*E42+Hesaplama!$H$79*F42+Hesaplama!$I$79*G42+Hesaplama!$J$79*H42+Hesaplama!$K$79*I42+Hesaplama!$L$79*J42+Hesaplama!$M$79*K42+Hesaplama!$N$79*L42+Hesaplama!$O$79*M42+Hesaplama!$P$79*N42)/Hesaplama!$Q$105)&lt;101,100*(Hesaplama!$G$79*E42+Hesaplama!$H$79*F42+Hesaplama!$I$79*G42+Hesaplama!$J$79*H42+Hesaplama!$K$79*I42+Hesaplama!$L$79*J42+Hesaplama!$M$79*K42+Hesaplama!$N$79*L42+Hesaplama!$O$79*M42+Hesaplama!$P$79*N42)/Hesaplama!$Q$105, 100)</f>
        <v>#DIV/0!</v>
      </c>
    </row>
    <row r="43" spans="2:39" ht="16.5" thickTop="1" thickBot="1" x14ac:dyDescent="0.3">
      <c r="B43" s="60">
        <v>32</v>
      </c>
      <c r="C43" s="74"/>
      <c r="D43" s="75"/>
      <c r="E43" s="91"/>
      <c r="F43" s="91"/>
      <c r="G43" s="91"/>
      <c r="H43" s="92"/>
      <c r="I43" s="92"/>
      <c r="J43" s="93"/>
      <c r="K43" s="4"/>
      <c r="L43" s="5"/>
      <c r="M43" s="5"/>
      <c r="N43" s="5"/>
      <c r="O43" s="32">
        <f t="shared" si="0"/>
        <v>0</v>
      </c>
      <c r="P43" s="70"/>
      <c r="Q43" s="71" t="e">
        <f>IF((100*(Hesaplama!G57*E43+Hesaplama!H57*F43+Hesaplama!I57*G43+Hesaplama!J57*H43+Hesaplama!K57*I43+Hesaplama!L57*J43+Hesaplama!M57*K43+Hesaplama!N57*L43+Hesaplama!O57*M43+Hesaplama!P57*N43)/Hesaplama!Q83)&lt;101,100*(Hesaplama!G57*E43+Hesaplama!H57*F43+Hesaplama!I57*G43+Hesaplama!J57*H43+Hesaplama!K57*I43+Hesaplama!L57*J43+Hesaplama!M57*K43+Hesaplama!N57*L43+Hesaplama!O57*M43+Hesaplama!P57*N43)/Hesaplama!Q83, 100)</f>
        <v>#DIV/0!</v>
      </c>
      <c r="R43" s="71" t="e">
        <f>IF((100*(Hesaplama!G58*E43+Hesaplama!H58*F43+Hesaplama!I58*G43+Hesaplama!J58*H43+Hesaplama!K58*I43+Hesaplama!L58*J43+Hesaplama!M58*K43+Hesaplama!N58*L43+Hesaplama!O58*M43+Hesaplama!P58*N43)/Hesaplama!Q84)&lt;101,100*(Hesaplama!G58*E43+Hesaplama!H58*F43+Hesaplama!I58*G43+Hesaplama!J58*H43+Hesaplama!K58*I43+Hesaplama!L58*J43+Hesaplama!M58*K43+Hesaplama!N58*L43+Hesaplama!O58*M43+Hesaplama!P58*N43)/Hesaplama!Q84, 100)</f>
        <v>#DIV/0!</v>
      </c>
      <c r="S43" s="72" t="e">
        <f>IF((100*(Hesaplama!G59*E43+Hesaplama!H59*F43+Hesaplama!I59*G43+Hesaplama!J59*H43+Hesaplama!K59*I43+Hesaplama!L59*J43+Hesaplama!M59*K43+Hesaplama!N59*L43+Hesaplama!O59*M43+Hesaplama!P59*N43)/Hesaplama!Q85)&lt;101,100*(Hesaplama!G59*E43+Hesaplama!H59*F43+Hesaplama!I59*G43+Hesaplama!J59*H43+Hesaplama!K59*I43+Hesaplama!L59*J43+Hesaplama!M59*K43+Hesaplama!N59*L43+Hesaplama!O59*M43+Hesaplama!P59*N43)/Hesaplama!Q85, 100)</f>
        <v>#DIV/0!</v>
      </c>
      <c r="T43" s="73" t="e">
        <f>IF((100*(Hesaplama!G60*E43+Hesaplama!H60*F43+Hesaplama!I60*G43+Hesaplama!J60*H43+Hesaplama!K60*I43+Hesaplama!L60*J43+Hesaplama!M60*K43+Hesaplama!N60*L43+Hesaplama!O60*M43+Hesaplama!P60*N43)/Hesaplama!Q86)&lt;101,100*(Hesaplama!G60*E43+Hesaplama!H60*F43+Hesaplama!I60*G43+Hesaplama!J60*H43+Hesaplama!K60*I43+Hesaplama!L60*J43+Hesaplama!M60*K43+Hesaplama!N60*L43+Hesaplama!O60*M43+Hesaplama!P60*N43)/Hesaplama!Q86, 100)</f>
        <v>#DIV/0!</v>
      </c>
      <c r="U43" s="73" t="e">
        <f>IF((100*(Hesaplama!G61*E43+Hesaplama!H61*F43+Hesaplama!I61*G43+Hesaplama!J61*H43+Hesaplama!K61*I43+Hesaplama!L61*J43+Hesaplama!M61*K43+Hesaplama!N61*L43+Hesaplama!O61*M43+Hesaplama!P61*N43)/Hesaplama!Q87)&lt;101,100*(Hesaplama!G61*E43+Hesaplama!H61*F43+Hesaplama!I61*G43+Hesaplama!J61*H43+Hesaplama!K61*I43+Hesaplama!L61*J43+Hesaplama!M61*K43+Hesaplama!N61*L43+Hesaplama!O61*M43+Hesaplama!P61*N43)/Hesaplama!Q87, 100)</f>
        <v>#DIV/0!</v>
      </c>
      <c r="V43" s="73" t="e">
        <f>IF((100*(Hesaplama!G62*E43+Hesaplama!H62*F43+Hesaplama!I62*G43+Hesaplama!J62*H43+Hesaplama!K62*I43+Hesaplama!L62*J43+Hesaplama!M62*K43+Hesaplama!N62*L43+Hesaplama!O62*M43+Hesaplama!P62*N43)/Hesaplama!Q88)&lt;101,100*(Hesaplama!G62*E43+Hesaplama!H62*F43+Hesaplama!I62*G43+Hesaplama!J62*H43+Hesaplama!K62*I43+Hesaplama!L62*J43+Hesaplama!M62*K43+Hesaplama!N62*L43+Hesaplama!O62*M43+Hesaplama!P62*N43)/Hesaplama!Q88, 100)</f>
        <v>#DIV/0!</v>
      </c>
      <c r="W43" s="73" t="e">
        <f>IF((100*(Hesaplama!G63*E43+Hesaplama!H63*F43+Hesaplama!I63*G43+Hesaplama!J63*H43+Hesaplama!K63*I43+Hesaplama!L63*J43+Hesaplama!M63*K43+Hesaplama!N63*L43+Hesaplama!O63*M43+Hesaplama!P63*N43)/Hesaplama!Q89)&lt;101,100*(Hesaplama!G63*E43+Hesaplama!H63*F43+Hesaplama!I63*G43+Hesaplama!J63*H43+Hesaplama!K63*I43+Hesaplama!L63*J43+Hesaplama!M63*K43+Hesaplama!N63*L43+Hesaplama!O63*M43+Hesaplama!P63*N43)/Hesaplama!Q89, 100)</f>
        <v>#DIV/0!</v>
      </c>
      <c r="X43" s="73" t="e">
        <f>IF((100*(Hesaplama!G64*E43+Hesaplama!H64*F43+Hesaplama!I64*G43+Hesaplama!J64*H43+Hesaplama!K64*I43+Hesaplama!L64*J43+Hesaplama!M64*K43+Hesaplama!N64*L43+Hesaplama!O64*M43+Hesaplama!P64*N43)/Hesaplama!Q90)&lt;101,100*(Hesaplama!G64*E43+Hesaplama!H64*F43+Hesaplama!I64*G43+Hesaplama!J64*H43+Hesaplama!K64*I43+Hesaplama!L64*J43+Hesaplama!M64*K43+Hesaplama!N64*L43+Hesaplama!O64*M43+Hesaplama!P64*N43)/Hesaplama!Q90, 100)</f>
        <v>#DIV/0!</v>
      </c>
      <c r="Y43" s="73" t="e">
        <f>IF((100*(Hesaplama!G65*E43+Hesaplama!H65*F43+Hesaplama!I65*G43+Hesaplama!J65*H43+Hesaplama!K65*I43+Hesaplama!L65*J43+Hesaplama!M65*K43+Hesaplama!N65*L43+Hesaplama!O65*M43+Hesaplama!P65*N43)/Hesaplama!Q91)&lt;101,100*(Hesaplama!G65*E43+Hesaplama!H65*F43+Hesaplama!I65*G43+Hesaplama!J65*H43+Hesaplama!K65*I43+Hesaplama!L65*J43+Hesaplama!M65*K43+Hesaplama!N65*L43+Hesaplama!O65*M43+Hesaplama!P65*N43)/Hesaplama!Q91, 100)</f>
        <v>#DIV/0!</v>
      </c>
      <c r="Z43" s="73" t="e">
        <f>IF((100*(Hesaplama!G66*E43+Hesaplama!H66*F43+Hesaplama!I66*G43+Hesaplama!J66*H43+Hesaplama!K66*I43+Hesaplama!L66*J43+Hesaplama!M66*K43+Hesaplama!N66*L43+Hesaplama!O66*M43+Hesaplama!P66*N43)/Hesaplama!Q92)&lt;101,100*(Hesaplama!G66*E43+Hesaplama!H66*F43+Hesaplama!I66*G43+Hesaplama!J66*H43+Hesaplama!K66*I43+Hesaplama!L66*J43+Hesaplama!M66*K43+Hesaplama!N66*L43+Hesaplama!O66*M43+Hesaplama!P66*N43)/Hesaplama!Q92, 100)</f>
        <v>#DIV/0!</v>
      </c>
      <c r="AA43" s="73" t="e">
        <f>IF((100*(Hesaplama!G67*E43+Hesaplama!H67*F43+Hesaplama!I67*G43+Hesaplama!J67*H43+Hesaplama!K67*I43+Hesaplama!L67*J43+Hesaplama!M67*K43+Hesaplama!N67*L43+Hesaplama!O67*M43+Hesaplama!P67*N43)/Hesaplama!Q93)&lt;101,100*(Hesaplama!G67*E43+Hesaplama!H67*F43+Hesaplama!I67*G43+Hesaplama!J67*H43+Hesaplama!K67*I43+Hesaplama!L67*J43+Hesaplama!M67*K43+Hesaplama!N67*L43+Hesaplama!O67*M43+Hesaplama!P67*N43)/Hesaplama!Q93, 100)</f>
        <v>#DIV/0!</v>
      </c>
      <c r="AB43" s="73" t="e">
        <f>IF((100*(Hesaplama!$G$68*E43+Hesaplama!$H$68*F43+Hesaplama!$I$68*G43+Hesaplama!$J$68*H43+Hesaplama!$K$68*I43+Hesaplama!$L$68*J43+Hesaplama!$M$68*K43+Hesaplama!$N$68*L43+Hesaplama!$O$68*M43+Hesaplama!$P$68*N43)/Hesaplama!$Q$94)&lt;101,100*(Hesaplama!$G$68*E43+Hesaplama!$H$68*F43+Hesaplama!$I$68*G43+Hesaplama!$J$68*H43+Hesaplama!$K$68*I43+Hesaplama!$L$68*J43+Hesaplama!$M$68*K43+Hesaplama!$N$68*L43+Hesaplama!$O$68*M43+Hesaplama!$P$68*N43)/Hesaplama!$Q$94, 100)</f>
        <v>#DIV/0!</v>
      </c>
      <c r="AC43" s="73" t="e">
        <f>IF((100*(Hesaplama!$G$69*E43+Hesaplama!$H$69*F43+Hesaplama!$I$69*G43+Hesaplama!$J$69*H43+Hesaplama!$K$69*I43+Hesaplama!$L$69*J43+Hesaplama!$M$69*K43+Hesaplama!$N$69*L43+Hesaplama!$O$69*M43+Hesaplama!$P$69*N43)/Hesaplama!$Q$95)&lt;101,100*(Hesaplama!$G$69*E43+Hesaplama!$H$69*F43+Hesaplama!$I$69*G43+Hesaplama!$J$69*H43+Hesaplama!$K$69*I43+Hesaplama!$L$69*J43+Hesaplama!$M$69*K43+Hesaplama!$N$69*L43+Hesaplama!$O$69*M43+Hesaplama!$P$69*N43)/Hesaplama!$Q$95, 100)</f>
        <v>#DIV/0!</v>
      </c>
      <c r="AD43" s="73" t="e">
        <f>IF((100*(Hesaplama!$G$70*E43+Hesaplama!$H$70*F43+Hesaplama!$I$70*G43+Hesaplama!$J$70*H43+Hesaplama!$K$70*I43+Hesaplama!$L$70*J43+Hesaplama!$M$70*K43+Hesaplama!$N$70*L43+Hesaplama!$O$70*M43+Hesaplama!$P$70*N43)/Hesaplama!$Q$96)&lt;101,100*(Hesaplama!$G$70*E43+Hesaplama!$H$70*F43+Hesaplama!$I$70*G43+Hesaplama!$J$70*H43+Hesaplama!$K$70*I43+Hesaplama!$L$70*J43+Hesaplama!$M$70*K43+Hesaplama!$N$70*L43+Hesaplama!$O$70*M43+Hesaplama!$P$70*N43)/Hesaplama!$Q$96, 100)</f>
        <v>#DIV/0!</v>
      </c>
      <c r="AE43" s="73" t="e">
        <f>IF((100*(Hesaplama!$G$71*E43+Hesaplama!$H$71*F43+Hesaplama!$I$71*G43+Hesaplama!$J$71*H43+Hesaplama!$K$71*I43+Hesaplama!$L$71*J43+Hesaplama!$M$71*K43+Hesaplama!$N$71*L43+Hesaplama!$O$71*M43+Hesaplama!$P$71*N43)/Hesaplama!$Q$97)&lt;101,100*(Hesaplama!$G$71*E43+Hesaplama!$H$71*F43+Hesaplama!$I$71*G43+Hesaplama!$J$71*H43+Hesaplama!$K$71*I43+Hesaplama!$L$71*J43+Hesaplama!$M$71*K43+Hesaplama!$N$71*L43+Hesaplama!$O$71*M43+Hesaplama!$P$71*N43)/Hesaplama!$Q$97, 100)</f>
        <v>#DIV/0!</v>
      </c>
      <c r="AF43" s="73" t="e">
        <f>IF((100*(Hesaplama!$G$72*E43+Hesaplama!$H$72*F43+Hesaplama!$I$72*G43+Hesaplama!$J$72*H43+Hesaplama!$K$72*I43+Hesaplama!$L$72*J43+Hesaplama!$M$72*K43+Hesaplama!$N$72*L43+Hesaplama!$O$72*M43+Hesaplama!$P$72*N43)/Hesaplama!$Q$98)&lt;101,100*(Hesaplama!$G$72*E43+Hesaplama!$H$72*F43+Hesaplama!$I$72*G43+Hesaplama!$J$72*H43+Hesaplama!$K$72*I43+Hesaplama!$L$72*J43+Hesaplama!$M$72*K43+Hesaplama!$N$72*L43+Hesaplama!$O$72*M43+Hesaplama!$P$72*N43)/Hesaplama!$Q$98, 100)</f>
        <v>#DIV/0!</v>
      </c>
      <c r="AG43" s="73" t="e">
        <f>IF((100*(Hesaplama!$G$73*E43+Hesaplama!$H$73*F43+Hesaplama!$I$73*G43+Hesaplama!$J$73*H43+Hesaplama!$K$73*I43+Hesaplama!$L$73*J43+Hesaplama!$M$73*K43+Hesaplama!$N$73*L43+Hesaplama!$O$73*M43+Hesaplama!$P$73*N43)/Hesaplama!$Q$99)&lt;101,100*(Hesaplama!$G$73*E43+Hesaplama!$H$73*F43+Hesaplama!$I$73*G43+Hesaplama!$J$73*H43+Hesaplama!$K$73*I43+Hesaplama!$L$73*J43+Hesaplama!$M$73*K43+Hesaplama!$N$73*L43+Hesaplama!$O$73*M43+Hesaplama!$P$73*N43)/Hesaplama!$Q$99, 100)</f>
        <v>#DIV/0!</v>
      </c>
      <c r="AH43" s="73" t="e">
        <f>IF((100*(Hesaplama!$G$74*E43+Hesaplama!$H$74*F43+Hesaplama!$I$74*G43+Hesaplama!$J$74*H43+Hesaplama!$K$74*I43+Hesaplama!$L$74*J43+Hesaplama!$M$74*K43+Hesaplama!$N$74*L43+Hesaplama!$O$74*M43+Hesaplama!$P$74*N43)/Hesaplama!$Q$100)&lt;101,100*(Hesaplama!$G$74*E43+Hesaplama!$H$74*F43+Hesaplama!$I$74*G43+Hesaplama!$J$74*H43+Hesaplama!$K$74*I43+Hesaplama!$L$74*J43+Hesaplama!$M$74*K43+Hesaplama!$N$74*L43+Hesaplama!$O$74*M43+Hesaplama!$P$74*N43)/Hesaplama!$Q$100, 100)</f>
        <v>#DIV/0!</v>
      </c>
      <c r="AI43" s="73" t="e">
        <f>IF((100*(Hesaplama!$G$75*E43+Hesaplama!$H$75*F43+Hesaplama!$I$75*G43+Hesaplama!$J$75*H43+Hesaplama!$K$75*I43+Hesaplama!$L$75*J43+Hesaplama!$M$75*K43+Hesaplama!$N$75*L43+Hesaplama!$O$75*M43+Hesaplama!$P$75*N43)/Hesaplama!$Q$9101)&lt;101,100*(Hesaplama!$G$75*E43+Hesaplama!$H$75*F43+Hesaplama!$I$75*G43+Hesaplama!$J$75*H43+Hesaplama!$K$75*I43+Hesaplama!$L$75*J43+Hesaplama!$M$75*K43+Hesaplama!$N$75*L43+Hesaplama!$O$75*M43+Hesaplama!$P$75*N43)/Hesaplama!$Q$101, 100)</f>
        <v>#DIV/0!</v>
      </c>
      <c r="AJ43" s="73" t="e">
        <f>IF((100*(Hesaplama!$G$76*E43+Hesaplama!$H$76*F43+Hesaplama!$I$76*G43+Hesaplama!$J$76*H43+Hesaplama!$K$76*I43+Hesaplama!$L$76*J43+Hesaplama!$M$67*K43+Hesaplama!$N$67*L43+Hesaplama!$O$67*M43+Hesaplama!$P$67*N43)/Hesaplama!$Q$102)&lt;101,100*(Hesaplama!$G$67*E43+Hesaplama!$H$76*F43+Hesaplama!$I$76*G43+Hesaplama!$J$76*H43+Hesaplama!$K$76*I43+Hesaplama!$L$76*J43+Hesaplama!$M$76*K43+Hesaplama!$N$76*L43+Hesaplama!$O$76*M43+Hesaplama!$P$76*N43)/Hesaplama!$Q$102, 100)</f>
        <v>#DIV/0!</v>
      </c>
      <c r="AK43" s="73" t="e">
        <f>IF((100*(Hesaplama!$G$77*E43+Hesaplama!$H$77*F43+Hesaplama!$I$77*G43+Hesaplama!$J$77*H43+Hesaplama!$K$77*I43+Hesaplama!$L$77*J43+Hesaplama!$M$77*K43+Hesaplama!$N$77*L43+Hesaplama!$O$77*M43+Hesaplama!$P$77*N43)/Hesaplama!$Q$103)&lt;101,100*(Hesaplama!$G$77*E43+Hesaplama!$H$77*F43+Hesaplama!$I$77*G43+Hesaplama!$J$77*H43+Hesaplama!$K$77*I43+Hesaplama!$L$77*J43+Hesaplama!$M$77*K43+Hesaplama!$N$77*L43+Hesaplama!$O$77*M43+Hesaplama!$P$77*N43)/Hesaplama!$Q$103, 100)</f>
        <v>#DIV/0!</v>
      </c>
      <c r="AL43" s="73" t="e">
        <f>IF((100*(Hesaplama!$G$78*E43+Hesaplama!$H$78*F43+Hesaplama!$I$78*G43+Hesaplama!$J$78*H43+Hesaplama!$K$78*I43+Hesaplama!$L$78*J43+Hesaplama!$M$78*K43+Hesaplama!$N$78*L43+Hesaplama!$O$78*M43+Hesaplama!$P$78*N43)/Hesaplama!$Q$104)&lt;101,100*(Hesaplama!$G$78*E43+Hesaplama!$H$78*F43+Hesaplama!$I$78*G43+Hesaplama!$J$78*H43+Hesaplama!$K$78*I43+Hesaplama!$L$78*J43+Hesaplama!$M$78*K43+Hesaplama!$N$78*L43+Hesaplama!$O$78*M43+Hesaplama!$P$78*N43)/Hesaplama!$Q$104, 100)</f>
        <v>#DIV/0!</v>
      </c>
      <c r="AM43" s="73" t="e">
        <f>IF((100*(Hesaplama!$G$79*E43+Hesaplama!$H$79*F43+Hesaplama!$I$79*G43+Hesaplama!$J$79*H43+Hesaplama!$K$79*I43+Hesaplama!$L$79*J43+Hesaplama!$M$79*K43+Hesaplama!$N$79*L43+Hesaplama!$O$79*M43+Hesaplama!$P$79*N43)/Hesaplama!$Q$105)&lt;101,100*(Hesaplama!$G$79*E43+Hesaplama!$H$79*F43+Hesaplama!$I$79*G43+Hesaplama!$J$79*H43+Hesaplama!$K$79*I43+Hesaplama!$L$79*J43+Hesaplama!$M$79*K43+Hesaplama!$N$79*L43+Hesaplama!$O$79*M43+Hesaplama!$P$79*N43)/Hesaplama!$Q$105, 100)</f>
        <v>#DIV/0!</v>
      </c>
    </row>
    <row r="44" spans="2:39" ht="16.5" thickTop="1" thickBot="1" x14ac:dyDescent="0.3">
      <c r="B44" s="60">
        <v>33</v>
      </c>
      <c r="C44" s="74"/>
      <c r="D44" s="75"/>
      <c r="E44" s="91"/>
      <c r="F44" s="91"/>
      <c r="G44" s="91"/>
      <c r="H44" s="92"/>
      <c r="I44" s="92"/>
      <c r="J44" s="93"/>
      <c r="K44" s="4"/>
      <c r="L44" s="5"/>
      <c r="M44" s="5"/>
      <c r="N44" s="5"/>
      <c r="O44" s="32">
        <f t="shared" ref="O44:O111" si="1">SUM(E44:N44)</f>
        <v>0</v>
      </c>
      <c r="P44" s="70"/>
      <c r="Q44" s="71" t="e">
        <f>IF((100*(Hesaplama!G57*E44+Hesaplama!H57*F44+Hesaplama!I57*G44+Hesaplama!J57*H44+Hesaplama!K57*I44+Hesaplama!L57*J44+Hesaplama!M57*K44+Hesaplama!N57*L44+Hesaplama!O57*M44+Hesaplama!P57*N44)/Hesaplama!Q83)&lt;101,100*(Hesaplama!G57*E44+Hesaplama!H57*F44+Hesaplama!I57*G44+Hesaplama!J57*H44+Hesaplama!K57*I44+Hesaplama!L57*J44+Hesaplama!M57*K44+Hesaplama!N57*L44+Hesaplama!O57*M44+Hesaplama!P57*N44)/Hesaplama!Q83, 100)</f>
        <v>#DIV/0!</v>
      </c>
      <c r="R44" s="71" t="e">
        <f>IF((100*(Hesaplama!G58*E44+Hesaplama!H58*F44+Hesaplama!I58*G44+Hesaplama!J58*H44+Hesaplama!K58*I44+Hesaplama!L58*J44+Hesaplama!M58*K44+Hesaplama!N58*L44+Hesaplama!O58*M44+Hesaplama!P58*N44)/Hesaplama!Q84)&lt;101,100*(Hesaplama!G58*E44+Hesaplama!H58*F44+Hesaplama!I58*G44+Hesaplama!J58*H44+Hesaplama!K58*I44+Hesaplama!L58*J44+Hesaplama!M58*K44+Hesaplama!N58*L44+Hesaplama!O58*M44+Hesaplama!P58*N44)/Hesaplama!Q84, 100)</f>
        <v>#DIV/0!</v>
      </c>
      <c r="S44" s="72" t="e">
        <f>IF((100*(Hesaplama!G59*E44+Hesaplama!H59*F44+Hesaplama!I59*G44+Hesaplama!J59*H44+Hesaplama!K59*I44+Hesaplama!L59*J44+Hesaplama!M59*K44+Hesaplama!N59*L44+Hesaplama!O59*M44+Hesaplama!P59*N44)/Hesaplama!Q85)&lt;101,100*(Hesaplama!G59*E44+Hesaplama!H59*F44+Hesaplama!I59*G44+Hesaplama!J59*H44+Hesaplama!K59*I44+Hesaplama!L59*J44+Hesaplama!M59*K44+Hesaplama!N59*L44+Hesaplama!O59*M44+Hesaplama!P59*N44)/Hesaplama!Q85, 100)</f>
        <v>#DIV/0!</v>
      </c>
      <c r="T44" s="73" t="e">
        <f>IF((100*(Hesaplama!G60*E44+Hesaplama!H60*F44+Hesaplama!I60*G44+Hesaplama!J60*H44+Hesaplama!K60*I44+Hesaplama!L60*J44+Hesaplama!M60*K44+Hesaplama!N60*L44+Hesaplama!O60*M44+Hesaplama!P60*N44)/Hesaplama!Q86)&lt;101,100*(Hesaplama!G60*E44+Hesaplama!H60*F44+Hesaplama!I60*G44+Hesaplama!J60*H44+Hesaplama!K60*I44+Hesaplama!L60*J44+Hesaplama!M60*K44+Hesaplama!N60*L44+Hesaplama!O60*M44+Hesaplama!P60*N44)/Hesaplama!Q86, 100)</f>
        <v>#DIV/0!</v>
      </c>
      <c r="U44" s="73" t="e">
        <f>IF((100*(Hesaplama!G61*E44+Hesaplama!H61*F44+Hesaplama!I61*G44+Hesaplama!J61*H44+Hesaplama!K61*I44+Hesaplama!L61*J44+Hesaplama!M61*K44+Hesaplama!N61*L44+Hesaplama!O61*M44+Hesaplama!P61*N44)/Hesaplama!Q87)&lt;101,100*(Hesaplama!G61*E44+Hesaplama!H61*F44+Hesaplama!I61*G44+Hesaplama!J61*H44+Hesaplama!K61*I44+Hesaplama!L61*J44+Hesaplama!M61*K44+Hesaplama!N61*L44+Hesaplama!O61*M44+Hesaplama!P61*N44)/Hesaplama!Q87, 100)</f>
        <v>#DIV/0!</v>
      </c>
      <c r="V44" s="73" t="e">
        <f>IF((100*(Hesaplama!G62*E44+Hesaplama!H62*F44+Hesaplama!I62*G44+Hesaplama!J62*H44+Hesaplama!K62*I44+Hesaplama!L62*J44+Hesaplama!M62*K44+Hesaplama!N62*L44+Hesaplama!O62*M44+Hesaplama!P62*N44)/Hesaplama!Q88)&lt;101,100*(Hesaplama!G62*E44+Hesaplama!H62*F44+Hesaplama!I62*G44+Hesaplama!J62*H44+Hesaplama!K62*I44+Hesaplama!L62*J44+Hesaplama!M62*K44+Hesaplama!N62*L44+Hesaplama!O62*M44+Hesaplama!P62*N44)/Hesaplama!Q88, 100)</f>
        <v>#DIV/0!</v>
      </c>
      <c r="W44" s="73" t="e">
        <f>IF((100*(Hesaplama!G63*E44+Hesaplama!H63*F44+Hesaplama!I63*G44+Hesaplama!J63*H44+Hesaplama!K63*I44+Hesaplama!L63*J44+Hesaplama!M63*K44+Hesaplama!N63*L44+Hesaplama!O63*M44+Hesaplama!P63*N44)/Hesaplama!Q89)&lt;101,100*(Hesaplama!G63*E44+Hesaplama!H63*F44+Hesaplama!I63*G44+Hesaplama!J63*H44+Hesaplama!K63*I44+Hesaplama!L63*J44+Hesaplama!M63*K44+Hesaplama!N63*L44+Hesaplama!O63*M44+Hesaplama!P63*N44)/Hesaplama!Q89, 100)</f>
        <v>#DIV/0!</v>
      </c>
      <c r="X44" s="73" t="e">
        <f>IF((100*(Hesaplama!G64*E44+Hesaplama!H64*F44+Hesaplama!I64*G44+Hesaplama!J64*H44+Hesaplama!K64*I44+Hesaplama!L64*J44+Hesaplama!M64*K44+Hesaplama!N64*L44+Hesaplama!O64*M44+Hesaplama!P64*N44)/Hesaplama!Q90)&lt;101,100*(Hesaplama!G64*E44+Hesaplama!H64*F44+Hesaplama!I64*G44+Hesaplama!J64*H44+Hesaplama!K64*I44+Hesaplama!L64*J44+Hesaplama!M64*K44+Hesaplama!N64*L44+Hesaplama!O64*M44+Hesaplama!P64*N44)/Hesaplama!Q90, 100)</f>
        <v>#DIV/0!</v>
      </c>
      <c r="Y44" s="73" t="e">
        <f>IF((100*(Hesaplama!G65*E44+Hesaplama!H65*F44+Hesaplama!I65*G44+Hesaplama!J65*H44+Hesaplama!K65*I44+Hesaplama!L65*J44+Hesaplama!M65*K44+Hesaplama!N65*L44+Hesaplama!O65*M44+Hesaplama!P65*N44)/Hesaplama!Q91)&lt;101,100*(Hesaplama!G65*E44+Hesaplama!H65*F44+Hesaplama!I65*G44+Hesaplama!J65*H44+Hesaplama!K65*I44+Hesaplama!L65*J44+Hesaplama!M65*K44+Hesaplama!N65*L44+Hesaplama!O65*M44+Hesaplama!P65*N44)/Hesaplama!Q91, 100)</f>
        <v>#DIV/0!</v>
      </c>
      <c r="Z44" s="73" t="e">
        <f>IF((100*(Hesaplama!G66*E44+Hesaplama!H66*F44+Hesaplama!I66*G44+Hesaplama!J66*H44+Hesaplama!K66*I44+Hesaplama!L66*J44+Hesaplama!M66*K44+Hesaplama!N66*L44+Hesaplama!O66*M44+Hesaplama!P66*N44)/Hesaplama!Q92)&lt;101,100*(Hesaplama!G66*E44+Hesaplama!H66*F44+Hesaplama!I66*G44+Hesaplama!J66*H44+Hesaplama!K66*I44+Hesaplama!L66*J44+Hesaplama!M66*K44+Hesaplama!N66*L44+Hesaplama!O66*M44+Hesaplama!P66*N44)/Hesaplama!Q92, 100)</f>
        <v>#DIV/0!</v>
      </c>
      <c r="AA44" s="73" t="e">
        <f>IF((100*(Hesaplama!G67*E44+Hesaplama!H67*F44+Hesaplama!I67*G44+Hesaplama!J67*H44+Hesaplama!K67*I44+Hesaplama!L67*J44+Hesaplama!M67*K44+Hesaplama!N67*L44+Hesaplama!O67*M44+Hesaplama!P67*N44)/Hesaplama!Q93)&lt;101,100*(Hesaplama!G67*E44+Hesaplama!H67*F44+Hesaplama!I67*G44+Hesaplama!J67*H44+Hesaplama!K67*I44+Hesaplama!L67*J44+Hesaplama!M67*K44+Hesaplama!N67*L44+Hesaplama!O67*M44+Hesaplama!P67*N44)/Hesaplama!Q93, 100)</f>
        <v>#DIV/0!</v>
      </c>
      <c r="AB44" s="73" t="e">
        <f>IF((100*(Hesaplama!$G$68*E44+Hesaplama!$H$68*F44+Hesaplama!$I$68*G44+Hesaplama!$J$68*H44+Hesaplama!$K$68*I44+Hesaplama!$L$68*J44+Hesaplama!$M$68*K44+Hesaplama!$N$68*L44+Hesaplama!$O$68*M44+Hesaplama!$P$68*N44)/Hesaplama!$Q$94)&lt;101,100*(Hesaplama!$G$68*E44+Hesaplama!$H$68*F44+Hesaplama!$I$68*G44+Hesaplama!$J$68*H44+Hesaplama!$K$68*I44+Hesaplama!$L$68*J44+Hesaplama!$M$68*K44+Hesaplama!$N$68*L44+Hesaplama!$O$68*M44+Hesaplama!$P$68*N44)/Hesaplama!$Q$94, 100)</f>
        <v>#DIV/0!</v>
      </c>
      <c r="AC44" s="73" t="e">
        <f>IF((100*(Hesaplama!$G$69*E44+Hesaplama!$H$69*F44+Hesaplama!$I$69*G44+Hesaplama!$J$69*H44+Hesaplama!$K$69*I44+Hesaplama!$L$69*J44+Hesaplama!$M$69*K44+Hesaplama!$N$69*L44+Hesaplama!$O$69*M44+Hesaplama!$P$69*N44)/Hesaplama!$Q$95)&lt;101,100*(Hesaplama!$G$69*E44+Hesaplama!$H$69*F44+Hesaplama!$I$69*G44+Hesaplama!$J$69*H44+Hesaplama!$K$69*I44+Hesaplama!$L$69*J44+Hesaplama!$M$69*K44+Hesaplama!$N$69*L44+Hesaplama!$O$69*M44+Hesaplama!$P$69*N44)/Hesaplama!$Q$95, 100)</f>
        <v>#DIV/0!</v>
      </c>
      <c r="AD44" s="73" t="e">
        <f>IF((100*(Hesaplama!$G$70*E44+Hesaplama!$H$70*F44+Hesaplama!$I$70*G44+Hesaplama!$J$70*H44+Hesaplama!$K$70*I44+Hesaplama!$L$70*J44+Hesaplama!$M$70*K44+Hesaplama!$N$70*L44+Hesaplama!$O$70*M44+Hesaplama!$P$70*N44)/Hesaplama!$Q$96)&lt;101,100*(Hesaplama!$G$70*E44+Hesaplama!$H$70*F44+Hesaplama!$I$70*G44+Hesaplama!$J$70*H44+Hesaplama!$K$70*I44+Hesaplama!$L$70*J44+Hesaplama!$M$70*K44+Hesaplama!$N$70*L44+Hesaplama!$O$70*M44+Hesaplama!$P$70*N44)/Hesaplama!$Q$96, 100)</f>
        <v>#DIV/0!</v>
      </c>
      <c r="AE44" s="73" t="e">
        <f>IF((100*(Hesaplama!$G$71*E44+Hesaplama!$H$71*F44+Hesaplama!$I$71*G44+Hesaplama!$J$71*H44+Hesaplama!$K$71*I44+Hesaplama!$L$71*J44+Hesaplama!$M$71*K44+Hesaplama!$N$71*L44+Hesaplama!$O$71*M44+Hesaplama!$P$71*N44)/Hesaplama!$Q$97)&lt;101,100*(Hesaplama!$G$71*E44+Hesaplama!$H$71*F44+Hesaplama!$I$71*G44+Hesaplama!$J$71*H44+Hesaplama!$K$71*I44+Hesaplama!$L$71*J44+Hesaplama!$M$71*K44+Hesaplama!$N$71*L44+Hesaplama!$O$71*M44+Hesaplama!$P$71*N44)/Hesaplama!$Q$97, 100)</f>
        <v>#DIV/0!</v>
      </c>
      <c r="AF44" s="73" t="e">
        <f>IF((100*(Hesaplama!$G$72*E44+Hesaplama!$H$72*F44+Hesaplama!$I$72*G44+Hesaplama!$J$72*H44+Hesaplama!$K$72*I44+Hesaplama!$L$72*J44+Hesaplama!$M$72*K44+Hesaplama!$N$72*L44+Hesaplama!$O$72*M44+Hesaplama!$P$72*N44)/Hesaplama!$Q$98)&lt;101,100*(Hesaplama!$G$72*E44+Hesaplama!$H$72*F44+Hesaplama!$I$72*G44+Hesaplama!$J$72*H44+Hesaplama!$K$72*I44+Hesaplama!$L$72*J44+Hesaplama!$M$72*K44+Hesaplama!$N$72*L44+Hesaplama!$O$72*M44+Hesaplama!$P$72*N44)/Hesaplama!$Q$98, 100)</f>
        <v>#DIV/0!</v>
      </c>
      <c r="AG44" s="73" t="e">
        <f>IF((100*(Hesaplama!$G$73*E44+Hesaplama!$H$73*F44+Hesaplama!$I$73*G44+Hesaplama!$J$73*H44+Hesaplama!$K$73*I44+Hesaplama!$L$73*J44+Hesaplama!$M$73*K44+Hesaplama!$N$73*L44+Hesaplama!$O$73*M44+Hesaplama!$P$73*N44)/Hesaplama!$Q$99)&lt;101,100*(Hesaplama!$G$73*E44+Hesaplama!$H$73*F44+Hesaplama!$I$73*G44+Hesaplama!$J$73*H44+Hesaplama!$K$73*I44+Hesaplama!$L$73*J44+Hesaplama!$M$73*K44+Hesaplama!$N$73*L44+Hesaplama!$O$73*M44+Hesaplama!$P$73*N44)/Hesaplama!$Q$99, 100)</f>
        <v>#DIV/0!</v>
      </c>
      <c r="AH44" s="73" t="e">
        <f>IF((100*(Hesaplama!$G$74*E44+Hesaplama!$H$74*F44+Hesaplama!$I$74*G44+Hesaplama!$J$74*H44+Hesaplama!$K$74*I44+Hesaplama!$L$74*J44+Hesaplama!$M$74*K44+Hesaplama!$N$74*L44+Hesaplama!$O$74*M44+Hesaplama!$P$74*N44)/Hesaplama!$Q$100)&lt;101,100*(Hesaplama!$G$74*E44+Hesaplama!$H$74*F44+Hesaplama!$I$74*G44+Hesaplama!$J$74*H44+Hesaplama!$K$74*I44+Hesaplama!$L$74*J44+Hesaplama!$M$74*K44+Hesaplama!$N$74*L44+Hesaplama!$O$74*M44+Hesaplama!$P$74*N44)/Hesaplama!$Q$100, 100)</f>
        <v>#DIV/0!</v>
      </c>
      <c r="AI44" s="73" t="e">
        <f>IF((100*(Hesaplama!$G$75*E44+Hesaplama!$H$75*F44+Hesaplama!$I$75*G44+Hesaplama!$J$75*H44+Hesaplama!$K$75*I44+Hesaplama!$L$75*J44+Hesaplama!$M$75*K44+Hesaplama!$N$75*L44+Hesaplama!$O$75*M44+Hesaplama!$P$75*N44)/Hesaplama!$Q$9101)&lt;101,100*(Hesaplama!$G$75*E44+Hesaplama!$H$75*F44+Hesaplama!$I$75*G44+Hesaplama!$J$75*H44+Hesaplama!$K$75*I44+Hesaplama!$L$75*J44+Hesaplama!$M$75*K44+Hesaplama!$N$75*L44+Hesaplama!$O$75*M44+Hesaplama!$P$75*N44)/Hesaplama!$Q$101, 100)</f>
        <v>#DIV/0!</v>
      </c>
      <c r="AJ44" s="73" t="e">
        <f>IF((100*(Hesaplama!$G$76*E44+Hesaplama!$H$76*F44+Hesaplama!$I$76*G44+Hesaplama!$J$76*H44+Hesaplama!$K$76*I44+Hesaplama!$L$76*J44+Hesaplama!$M$67*K44+Hesaplama!$N$67*L44+Hesaplama!$O$67*M44+Hesaplama!$P$67*N44)/Hesaplama!$Q$102)&lt;101,100*(Hesaplama!$G$67*E44+Hesaplama!$H$76*F44+Hesaplama!$I$76*G44+Hesaplama!$J$76*H44+Hesaplama!$K$76*I44+Hesaplama!$L$76*J44+Hesaplama!$M$76*K44+Hesaplama!$N$76*L44+Hesaplama!$O$76*M44+Hesaplama!$P$76*N44)/Hesaplama!$Q$102, 100)</f>
        <v>#DIV/0!</v>
      </c>
      <c r="AK44" s="73" t="e">
        <f>IF((100*(Hesaplama!$G$77*E44+Hesaplama!$H$77*F44+Hesaplama!$I$77*G44+Hesaplama!$J$77*H44+Hesaplama!$K$77*I44+Hesaplama!$L$77*J44+Hesaplama!$M$77*K44+Hesaplama!$N$77*L44+Hesaplama!$O$77*M44+Hesaplama!$P$77*N44)/Hesaplama!$Q$103)&lt;101,100*(Hesaplama!$G$77*E44+Hesaplama!$H$77*F44+Hesaplama!$I$77*G44+Hesaplama!$J$77*H44+Hesaplama!$K$77*I44+Hesaplama!$L$77*J44+Hesaplama!$M$77*K44+Hesaplama!$N$77*L44+Hesaplama!$O$77*M44+Hesaplama!$P$77*N44)/Hesaplama!$Q$103, 100)</f>
        <v>#DIV/0!</v>
      </c>
      <c r="AL44" s="73" t="e">
        <f>IF((100*(Hesaplama!$G$78*E44+Hesaplama!$H$78*F44+Hesaplama!$I$78*G44+Hesaplama!$J$78*H44+Hesaplama!$K$78*I44+Hesaplama!$L$78*J44+Hesaplama!$M$78*K44+Hesaplama!$N$78*L44+Hesaplama!$O$78*M44+Hesaplama!$P$78*N44)/Hesaplama!$Q$104)&lt;101,100*(Hesaplama!$G$78*E44+Hesaplama!$H$78*F44+Hesaplama!$I$78*G44+Hesaplama!$J$78*H44+Hesaplama!$K$78*I44+Hesaplama!$L$78*J44+Hesaplama!$M$78*K44+Hesaplama!$N$78*L44+Hesaplama!$O$78*M44+Hesaplama!$P$78*N44)/Hesaplama!$Q$104, 100)</f>
        <v>#DIV/0!</v>
      </c>
      <c r="AM44" s="73" t="e">
        <f>IF((100*(Hesaplama!$G$79*E44+Hesaplama!$H$79*F44+Hesaplama!$I$79*G44+Hesaplama!$J$79*H44+Hesaplama!$K$79*I44+Hesaplama!$L$79*J44+Hesaplama!$M$79*K44+Hesaplama!$N$79*L44+Hesaplama!$O$79*M44+Hesaplama!$P$79*N44)/Hesaplama!$Q$105)&lt;101,100*(Hesaplama!$G$79*E44+Hesaplama!$H$79*F44+Hesaplama!$I$79*G44+Hesaplama!$J$79*H44+Hesaplama!$K$79*I44+Hesaplama!$L$79*J44+Hesaplama!$M$79*K44+Hesaplama!$N$79*L44+Hesaplama!$O$79*M44+Hesaplama!$P$79*N44)/Hesaplama!$Q$105, 100)</f>
        <v>#DIV/0!</v>
      </c>
    </row>
    <row r="45" spans="2:39" ht="16.5" thickTop="1" thickBot="1" x14ac:dyDescent="0.3">
      <c r="B45" s="60">
        <v>34</v>
      </c>
      <c r="C45" s="74"/>
      <c r="D45" s="75"/>
      <c r="E45" s="91"/>
      <c r="F45" s="91"/>
      <c r="G45" s="91"/>
      <c r="H45" s="92"/>
      <c r="I45" s="92"/>
      <c r="J45" s="93"/>
      <c r="K45" s="4"/>
      <c r="L45" s="5"/>
      <c r="M45" s="5"/>
      <c r="N45" s="5"/>
      <c r="O45" s="32">
        <f t="shared" si="1"/>
        <v>0</v>
      </c>
      <c r="P45" s="70"/>
      <c r="Q45" s="71" t="e">
        <f>IF((100*(Hesaplama!G57*E45+Hesaplama!H57*F45+Hesaplama!I57*G45+Hesaplama!J57*H45+Hesaplama!K57*I45+Hesaplama!L57*J45+Hesaplama!M57*K45+Hesaplama!N57*L45+Hesaplama!O57*M45+Hesaplama!P57*N45)/Hesaplama!Q83)&lt;101,100*(Hesaplama!G57*E45+Hesaplama!H57*F45+Hesaplama!I57*G45+Hesaplama!J57*H45+Hesaplama!K57*I45+Hesaplama!L57*J45+Hesaplama!M57*K45+Hesaplama!N57*L45+Hesaplama!O57*M45+Hesaplama!P57*N45)/Hesaplama!Q83, 100)</f>
        <v>#DIV/0!</v>
      </c>
      <c r="R45" s="71" t="e">
        <f>IF((100*(Hesaplama!G58*E45+Hesaplama!H58*F45+Hesaplama!I58*G45+Hesaplama!J58*H45+Hesaplama!K58*I45+Hesaplama!L58*J45+Hesaplama!M58*K45+Hesaplama!N58*L45+Hesaplama!O58*M45+Hesaplama!P58*N45)/Hesaplama!Q84)&lt;101,100*(Hesaplama!G58*E45+Hesaplama!H58*F45+Hesaplama!I58*G45+Hesaplama!J58*H45+Hesaplama!K58*I45+Hesaplama!L58*J45+Hesaplama!M58*K45+Hesaplama!N58*L45+Hesaplama!O58*M45+Hesaplama!P58*N45)/Hesaplama!Q84, 100)</f>
        <v>#DIV/0!</v>
      </c>
      <c r="S45" s="72" t="e">
        <f>IF((100*(Hesaplama!G59*E45+Hesaplama!H59*F45+Hesaplama!I59*G45+Hesaplama!J59*H45+Hesaplama!K59*I45+Hesaplama!L59*J45+Hesaplama!M59*K45+Hesaplama!N59*L45+Hesaplama!O59*M45+Hesaplama!P59*N45)/Hesaplama!Q85)&lt;101,100*(Hesaplama!G59*E45+Hesaplama!H59*F45+Hesaplama!I59*G45+Hesaplama!J59*H45+Hesaplama!K59*I45+Hesaplama!L59*J45+Hesaplama!M59*K45+Hesaplama!N59*L45+Hesaplama!O59*M45+Hesaplama!P59*N45)/Hesaplama!Q85, 100)</f>
        <v>#DIV/0!</v>
      </c>
      <c r="T45" s="73" t="e">
        <f>IF((100*(Hesaplama!G60*E45+Hesaplama!H60*F45+Hesaplama!I60*G45+Hesaplama!J60*H45+Hesaplama!K60*I45+Hesaplama!L60*J45+Hesaplama!M60*K45+Hesaplama!N60*L45+Hesaplama!O60*M45+Hesaplama!P60*N45)/Hesaplama!Q86)&lt;101,100*(Hesaplama!G60*E45+Hesaplama!H60*F45+Hesaplama!I60*G45+Hesaplama!J60*H45+Hesaplama!K60*I45+Hesaplama!L60*J45+Hesaplama!M60*K45+Hesaplama!N60*L45+Hesaplama!O60*M45+Hesaplama!P60*N45)/Hesaplama!Q86, 100)</f>
        <v>#DIV/0!</v>
      </c>
      <c r="U45" s="73" t="e">
        <f>IF((100*(Hesaplama!G61*E45+Hesaplama!H61*F45+Hesaplama!I61*G45+Hesaplama!J61*H45+Hesaplama!K61*I45+Hesaplama!L61*J45+Hesaplama!M61*K45+Hesaplama!N61*L45+Hesaplama!O61*M45+Hesaplama!P61*N45)/Hesaplama!Q87)&lt;101,100*(Hesaplama!G61*E45+Hesaplama!H61*F45+Hesaplama!I61*G45+Hesaplama!J61*H45+Hesaplama!K61*I45+Hesaplama!L61*J45+Hesaplama!M61*K45+Hesaplama!N61*L45+Hesaplama!O61*M45+Hesaplama!P61*N45)/Hesaplama!Q87, 100)</f>
        <v>#DIV/0!</v>
      </c>
      <c r="V45" s="73" t="e">
        <f>IF((100*(Hesaplama!G62*E45+Hesaplama!H62*F45+Hesaplama!I62*G45+Hesaplama!J62*H45+Hesaplama!K62*I45+Hesaplama!L62*J45+Hesaplama!M62*K45+Hesaplama!N62*L45+Hesaplama!O62*M45+Hesaplama!P62*N45)/Hesaplama!Q88)&lt;101,100*(Hesaplama!G62*E45+Hesaplama!H62*F45+Hesaplama!I62*G45+Hesaplama!J62*H45+Hesaplama!K62*I45+Hesaplama!L62*J45+Hesaplama!M62*K45+Hesaplama!N62*L45+Hesaplama!O62*M45+Hesaplama!P62*N45)/Hesaplama!Q88, 100)</f>
        <v>#DIV/0!</v>
      </c>
      <c r="W45" s="73" t="e">
        <f>IF((100*(Hesaplama!G63*E45+Hesaplama!H63*F45+Hesaplama!I63*G45+Hesaplama!J63*H45+Hesaplama!K63*I45+Hesaplama!L63*J45+Hesaplama!M63*K45+Hesaplama!N63*L45+Hesaplama!O63*M45+Hesaplama!P63*N45)/Hesaplama!Q89)&lt;101,100*(Hesaplama!G63*E45+Hesaplama!H63*F45+Hesaplama!I63*G45+Hesaplama!J63*H45+Hesaplama!K63*I45+Hesaplama!L63*J45+Hesaplama!M63*K45+Hesaplama!N63*L45+Hesaplama!O63*M45+Hesaplama!P63*N45)/Hesaplama!Q89, 100)</f>
        <v>#DIV/0!</v>
      </c>
      <c r="X45" s="73" t="e">
        <f>IF((100*(Hesaplama!G64*E45+Hesaplama!H64*F45+Hesaplama!I64*G45+Hesaplama!J64*H45+Hesaplama!K64*I45+Hesaplama!L64*J45+Hesaplama!M64*K45+Hesaplama!N64*L45+Hesaplama!O64*M45+Hesaplama!P64*N45)/Hesaplama!Q90)&lt;101,100*(Hesaplama!G64*E45+Hesaplama!H64*F45+Hesaplama!I64*G45+Hesaplama!J64*H45+Hesaplama!K64*I45+Hesaplama!L64*J45+Hesaplama!M64*K45+Hesaplama!N64*L45+Hesaplama!O64*M45+Hesaplama!P64*N45)/Hesaplama!Q90, 100)</f>
        <v>#DIV/0!</v>
      </c>
      <c r="Y45" s="73" t="e">
        <f>IF((100*(Hesaplama!G65*E45+Hesaplama!H65*F45+Hesaplama!I65*G45+Hesaplama!J65*H45+Hesaplama!K65*I45+Hesaplama!L65*J45+Hesaplama!M65*K45+Hesaplama!N65*L45+Hesaplama!O65*M45+Hesaplama!P65*N45)/Hesaplama!Q91)&lt;101,100*(Hesaplama!G65*E45+Hesaplama!H65*F45+Hesaplama!I65*G45+Hesaplama!J65*H45+Hesaplama!K65*I45+Hesaplama!L65*J45+Hesaplama!M65*K45+Hesaplama!N65*L45+Hesaplama!O65*M45+Hesaplama!P65*N45)/Hesaplama!Q91, 100)</f>
        <v>#DIV/0!</v>
      </c>
      <c r="Z45" s="73" t="e">
        <f>IF((100*(Hesaplama!G66*E45+Hesaplama!H66*F45+Hesaplama!I66*G45+Hesaplama!J66*H45+Hesaplama!K66*I45+Hesaplama!L66*J45+Hesaplama!M66*K45+Hesaplama!N66*L45+Hesaplama!O66*M45+Hesaplama!P66*N45)/Hesaplama!Q93)&lt;101,100*(Hesaplama!G66*E45+Hesaplama!H66*F45+Hesaplama!I66*G45+Hesaplama!J66*H45+Hesaplama!K66*I45+Hesaplama!L66*J45+Hesaplama!M66*K45+Hesaplama!N66*L45+Hesaplama!O66*M45+Hesaplama!P66*N45)/Hesaplama!Q93, 100)</f>
        <v>#DIV/0!</v>
      </c>
      <c r="AA45" s="73" t="e">
        <f>IF((100*(Hesaplama!G67*E45+Hesaplama!H67*F45+Hesaplama!I67*G45+Hesaplama!J67*H45+Hesaplama!K67*I45+Hesaplama!L67*J45+Hesaplama!M67*K45+Hesaplama!N67*L45+Hesaplama!O67*M45+Hesaplama!P67*N45)/Hesaplama!Q93)&lt;101,100*(Hesaplama!G67*E45+Hesaplama!H67*F45+Hesaplama!I67*G45+Hesaplama!J67*H45+Hesaplama!K67*I45+Hesaplama!L67*J45+Hesaplama!M67*K45+Hesaplama!N67*L45+Hesaplama!O67*M45+Hesaplama!P67*N45)/Hesaplama!Q93, 100)</f>
        <v>#DIV/0!</v>
      </c>
      <c r="AB45" s="73" t="e">
        <f>IF((100*(Hesaplama!$G$68*E45+Hesaplama!$H$68*F45+Hesaplama!$I$68*G45+Hesaplama!$J$68*H45+Hesaplama!$K$68*I45+Hesaplama!$L$68*J45+Hesaplama!$M$68*K45+Hesaplama!$N$68*L45+Hesaplama!$O$68*M45+Hesaplama!$P$68*N45)/Hesaplama!$Q$94)&lt;101,100*(Hesaplama!$G$68*E45+Hesaplama!$H$68*F45+Hesaplama!$I$68*G45+Hesaplama!$J$68*H45+Hesaplama!$K$68*I45+Hesaplama!$L$68*J45+Hesaplama!$M$68*K45+Hesaplama!$N$68*L45+Hesaplama!$O$68*M45+Hesaplama!$P$68*N45)/Hesaplama!$Q$94, 100)</f>
        <v>#DIV/0!</v>
      </c>
      <c r="AC45" s="73" t="e">
        <f>IF((100*(Hesaplama!$G$69*E45+Hesaplama!$H$69*F45+Hesaplama!$I$69*G45+Hesaplama!$J$69*H45+Hesaplama!$K$69*I45+Hesaplama!$L$69*J45+Hesaplama!$M$69*K45+Hesaplama!$N$69*L45+Hesaplama!$O$69*M45+Hesaplama!$P$69*N45)/Hesaplama!$Q$95)&lt;101,100*(Hesaplama!$G$69*E45+Hesaplama!$H$69*F45+Hesaplama!$I$69*G45+Hesaplama!$J$69*H45+Hesaplama!$K$69*I45+Hesaplama!$L$69*J45+Hesaplama!$M$69*K45+Hesaplama!$N$69*L45+Hesaplama!$O$69*M45+Hesaplama!$P$69*N45)/Hesaplama!$Q$95, 100)</f>
        <v>#DIV/0!</v>
      </c>
      <c r="AD45" s="73" t="e">
        <f>IF((100*(Hesaplama!$G$70*E45+Hesaplama!$H$70*F45+Hesaplama!$I$70*G45+Hesaplama!$J$70*H45+Hesaplama!$K$70*I45+Hesaplama!$L$70*J45+Hesaplama!$M$70*K45+Hesaplama!$N$70*L45+Hesaplama!$O$70*M45+Hesaplama!$P$70*N45)/Hesaplama!$Q$96)&lt;101,100*(Hesaplama!$G$70*E45+Hesaplama!$H$70*F45+Hesaplama!$I$70*G45+Hesaplama!$J$70*H45+Hesaplama!$K$70*I45+Hesaplama!$L$70*J45+Hesaplama!$M$70*K45+Hesaplama!$N$70*L45+Hesaplama!$O$70*M45+Hesaplama!$P$70*N45)/Hesaplama!$Q$96, 100)</f>
        <v>#DIV/0!</v>
      </c>
      <c r="AE45" s="73" t="e">
        <f>IF((100*(Hesaplama!$G$71*E45+Hesaplama!$H$71*F45+Hesaplama!$I$71*G45+Hesaplama!$J$71*H45+Hesaplama!$K$71*I45+Hesaplama!$L$71*J45+Hesaplama!$M$71*K45+Hesaplama!$N$71*L45+Hesaplama!$O$71*M45+Hesaplama!$P$71*N45)/Hesaplama!$Q$97)&lt;101,100*(Hesaplama!$G$71*E45+Hesaplama!$H$71*F45+Hesaplama!$I$71*G45+Hesaplama!$J$71*H45+Hesaplama!$K$71*I45+Hesaplama!$L$71*J45+Hesaplama!$M$71*K45+Hesaplama!$N$71*L45+Hesaplama!$O$71*M45+Hesaplama!$P$71*N45)/Hesaplama!$Q$97, 100)</f>
        <v>#DIV/0!</v>
      </c>
      <c r="AF45" s="73" t="e">
        <f>IF((100*(Hesaplama!$G$72*E45+Hesaplama!$H$72*F45+Hesaplama!$I$72*G45+Hesaplama!$J$72*H45+Hesaplama!$K$72*I45+Hesaplama!$L$72*J45+Hesaplama!$M$72*K45+Hesaplama!$N$72*L45+Hesaplama!$O$72*M45+Hesaplama!$P$72*N45)/Hesaplama!$Q$98)&lt;101,100*(Hesaplama!$G$72*E45+Hesaplama!$H$72*F45+Hesaplama!$I$72*G45+Hesaplama!$J$72*H45+Hesaplama!$K$72*I45+Hesaplama!$L$72*J45+Hesaplama!$M$72*K45+Hesaplama!$N$72*L45+Hesaplama!$O$72*M45+Hesaplama!$P$72*N45)/Hesaplama!$Q$98, 100)</f>
        <v>#DIV/0!</v>
      </c>
      <c r="AG45" s="73" t="e">
        <f>IF((100*(Hesaplama!$G$73*E45+Hesaplama!$H$73*F45+Hesaplama!$I$73*G45+Hesaplama!$J$73*H45+Hesaplama!$K$73*I45+Hesaplama!$L$73*J45+Hesaplama!$M$73*K45+Hesaplama!$N$73*L45+Hesaplama!$O$73*M45+Hesaplama!$P$73*N45)/Hesaplama!$Q$99)&lt;101,100*(Hesaplama!$G$73*E45+Hesaplama!$H$73*F45+Hesaplama!$I$73*G45+Hesaplama!$J$73*H45+Hesaplama!$K$73*I45+Hesaplama!$L$73*J45+Hesaplama!$M$73*K45+Hesaplama!$N$73*L45+Hesaplama!$O$73*M45+Hesaplama!$P$73*N45)/Hesaplama!$Q$99, 100)</f>
        <v>#DIV/0!</v>
      </c>
      <c r="AH45" s="73" t="e">
        <f>IF((100*(Hesaplama!$G$74*E45+Hesaplama!$H$74*F45+Hesaplama!$I$74*G45+Hesaplama!$J$74*H45+Hesaplama!$K$74*I45+Hesaplama!$L$74*J45+Hesaplama!$M$74*K45+Hesaplama!$N$74*L45+Hesaplama!$O$74*M45+Hesaplama!$P$74*N45)/Hesaplama!$Q$100)&lt;101,100*(Hesaplama!$G$74*E45+Hesaplama!$H$74*F45+Hesaplama!$I$74*G45+Hesaplama!$J$74*H45+Hesaplama!$K$74*I45+Hesaplama!$L$74*J45+Hesaplama!$M$74*K45+Hesaplama!$N$74*L45+Hesaplama!$O$74*M45+Hesaplama!$P$74*N45)/Hesaplama!$Q$100, 100)</f>
        <v>#DIV/0!</v>
      </c>
      <c r="AI45" s="73" t="e">
        <f>IF((100*(Hesaplama!$G$75*E45+Hesaplama!$H$75*F45+Hesaplama!$I$75*G45+Hesaplama!$J$75*H45+Hesaplama!$K$75*I45+Hesaplama!$L$75*J45+Hesaplama!$M$75*K45+Hesaplama!$N$75*L45+Hesaplama!$O$75*M45+Hesaplama!$P$75*N45)/Hesaplama!$Q$9101)&lt;101,100*(Hesaplama!$G$75*E45+Hesaplama!$H$75*F45+Hesaplama!$I$75*G45+Hesaplama!$J$75*H45+Hesaplama!$K$75*I45+Hesaplama!$L$75*J45+Hesaplama!$M$75*K45+Hesaplama!$N$75*L45+Hesaplama!$O$75*M45+Hesaplama!$P$75*N45)/Hesaplama!$Q$101, 100)</f>
        <v>#DIV/0!</v>
      </c>
      <c r="AJ45" s="73" t="e">
        <f>IF((100*(Hesaplama!$G$76*E45+Hesaplama!$H$76*F45+Hesaplama!$I$76*G45+Hesaplama!$J$76*H45+Hesaplama!$K$76*I45+Hesaplama!$L$76*J45+Hesaplama!$M$67*K45+Hesaplama!$N$67*L45+Hesaplama!$O$67*M45+Hesaplama!$P$67*N45)/Hesaplama!$Q$102)&lt;101,100*(Hesaplama!$G$67*E45+Hesaplama!$H$76*F45+Hesaplama!$I$76*G45+Hesaplama!$J$76*H45+Hesaplama!$K$76*I45+Hesaplama!$L$76*J45+Hesaplama!$M$76*K45+Hesaplama!$N$76*L45+Hesaplama!$O$76*M45+Hesaplama!$P$76*N45)/Hesaplama!$Q$102, 100)</f>
        <v>#DIV/0!</v>
      </c>
      <c r="AK45" s="73" t="e">
        <f>IF((100*(Hesaplama!$G$77*E45+Hesaplama!$H$77*F45+Hesaplama!$I$77*G45+Hesaplama!$J$77*H45+Hesaplama!$K$77*I45+Hesaplama!$L$77*J45+Hesaplama!$M$77*K45+Hesaplama!$N$77*L45+Hesaplama!$O$77*M45+Hesaplama!$P$77*N45)/Hesaplama!$Q$103)&lt;101,100*(Hesaplama!$G$77*E45+Hesaplama!$H$77*F45+Hesaplama!$I$77*G45+Hesaplama!$J$77*H45+Hesaplama!$K$77*I45+Hesaplama!$L$77*J45+Hesaplama!$M$77*K45+Hesaplama!$N$77*L45+Hesaplama!$O$77*M45+Hesaplama!$P$77*N45)/Hesaplama!$Q$103, 100)</f>
        <v>#DIV/0!</v>
      </c>
      <c r="AL45" s="73" t="e">
        <f>IF((100*(Hesaplama!$G$78*E45+Hesaplama!$H$78*F45+Hesaplama!$I$78*G45+Hesaplama!$J$78*H45+Hesaplama!$K$78*I45+Hesaplama!$L$78*J45+Hesaplama!$M$78*K45+Hesaplama!$N$78*L45+Hesaplama!$O$78*M45+Hesaplama!$P$78*N45)/Hesaplama!$Q$104)&lt;101,100*(Hesaplama!$G$78*E45+Hesaplama!$H$78*F45+Hesaplama!$I$78*G45+Hesaplama!$J$78*H45+Hesaplama!$K$78*I45+Hesaplama!$L$78*J45+Hesaplama!$M$78*K45+Hesaplama!$N$78*L45+Hesaplama!$O$78*M45+Hesaplama!$P$78*N45)/Hesaplama!$Q$104, 100)</f>
        <v>#DIV/0!</v>
      </c>
      <c r="AM45" s="73" t="e">
        <f>IF((100*(Hesaplama!$G$79*E45+Hesaplama!$H$79*F45+Hesaplama!$I$79*G45+Hesaplama!$J$79*H45+Hesaplama!$K$79*I45+Hesaplama!$L$79*J45+Hesaplama!$M$79*K45+Hesaplama!$N$79*L45+Hesaplama!$O$79*M45+Hesaplama!$P$79*N45)/Hesaplama!$Q$105)&lt;101,100*(Hesaplama!$G$79*E45+Hesaplama!$H$79*F45+Hesaplama!$I$79*G45+Hesaplama!$J$79*H45+Hesaplama!$K$79*I45+Hesaplama!$L$79*J45+Hesaplama!$M$79*K45+Hesaplama!$N$79*L45+Hesaplama!$O$79*M45+Hesaplama!$P$79*N45)/Hesaplama!$Q$105, 100)</f>
        <v>#DIV/0!</v>
      </c>
    </row>
    <row r="46" spans="2:39" ht="16.5" thickTop="1" thickBot="1" x14ac:dyDescent="0.3">
      <c r="B46" s="60">
        <v>35</v>
      </c>
      <c r="C46" s="74"/>
      <c r="D46" s="75"/>
      <c r="E46" s="62"/>
      <c r="F46" s="62"/>
      <c r="G46" s="62"/>
      <c r="H46" s="61"/>
      <c r="I46" s="61"/>
      <c r="J46" s="4"/>
      <c r="K46" s="4"/>
      <c r="L46" s="5"/>
      <c r="M46" s="5"/>
      <c r="N46" s="5"/>
      <c r="O46" s="32">
        <f t="shared" si="1"/>
        <v>0</v>
      </c>
      <c r="P46" s="70"/>
      <c r="Q46" s="71" t="e">
        <f>IF((100*(Hesaplama!G57*E46+Hesaplama!H57*F46+Hesaplama!I57*G46+Hesaplama!J57*H46+Hesaplama!K57*I46+Hesaplama!L57*J46+Hesaplama!M57*K46+Hesaplama!N57*L46+Hesaplama!O57*M46+Hesaplama!P57*N46)/Hesaplama!Q83)&lt;101,100*(Hesaplama!G57*E46+Hesaplama!H57*F46+Hesaplama!I57*G46+Hesaplama!J57*H46+Hesaplama!K57*I46+Hesaplama!L57*J46+Hesaplama!M57*K46+Hesaplama!N57*L46+Hesaplama!O57*M46+Hesaplama!P57*N46)/Hesaplama!Q83, 100)</f>
        <v>#DIV/0!</v>
      </c>
      <c r="R46" s="71" t="e">
        <f>IF((100*(Hesaplama!G58*E46+Hesaplama!H58*F46+Hesaplama!I58*G46+Hesaplama!J58*H46+Hesaplama!K58*I46+Hesaplama!L58*J46+Hesaplama!M59*K46+Hesaplama!N58*L46+Hesaplama!O58*M46+Hesaplama!P58*N46)/Hesaplama!Q84)&lt;101,100*(Hesaplama!G58*E46+Hesaplama!H58*F46+Hesaplama!I58*G46+Hesaplama!J58*H46+Hesaplama!K58*I46+Hesaplama!L58*J46+Hesaplama!M58*K46+Hesaplama!N58*L46+Hesaplama!O58*M46+Hesaplama!P58*N46)/Hesaplama!Q84, 100)</f>
        <v>#DIV/0!</v>
      </c>
      <c r="S46" s="72" t="e">
        <f>IF((100*(Hesaplama!G59*E46+Hesaplama!H59*F46+Hesaplama!I59*G46+Hesaplama!J59*H46+Hesaplama!K59*I46+Hesaplama!L59*J46+Hesaplama!M59*K46+Hesaplama!N59*L46+Hesaplama!O59*M46+Hesaplama!P59*N46)/Hesaplama!Q85)&lt;101,100*(Hesaplama!G59*E46+Hesaplama!H59*F46+Hesaplama!I59*G46+Hesaplama!J59*H46+Hesaplama!K59*I46+Hesaplama!L59*J46+Hesaplama!M59*K46+Hesaplama!N59*L46+Hesaplama!O59*M46+Hesaplama!P59*N46)/Hesaplama!Q85, 100)</f>
        <v>#DIV/0!</v>
      </c>
      <c r="T46" s="73" t="e">
        <f>IF((100*(Hesaplama!G60*E46+Hesaplama!H60*F46+Hesaplama!I60*G46+Hesaplama!J60*H46+Hesaplama!K60*I46+Hesaplama!L60*J46+Hesaplama!M60*K46+Hesaplama!N60*L46+Hesaplama!O60*M46+Hesaplama!P60*N46)/Hesaplama!Q86)&lt;101,100*(Hesaplama!G60*E46+Hesaplama!H60*F46+Hesaplama!I60*G46+Hesaplama!J60*H46+Hesaplama!K60*I46+Hesaplama!L60*J46+Hesaplama!M60*K46+Hesaplama!N60*L46+Hesaplama!O60*M46+Hesaplama!P60*N46)/Hesaplama!Q86, 100)</f>
        <v>#DIV/0!</v>
      </c>
      <c r="U46" s="73" t="e">
        <f>IF((100*(Hesaplama!G61*E46+Hesaplama!H61*F46+Hesaplama!I61*G46+Hesaplama!J61*H46+Hesaplama!K61*I46+Hesaplama!L61*J46+Hesaplama!M61*K46+Hesaplama!N61*L46+Hesaplama!O61*M46+Hesaplama!P61*N46)/Hesaplama!Q87)&lt;101,100*(Hesaplama!G61*E46+Hesaplama!H61*F46+Hesaplama!I61*G46+Hesaplama!J61*H46+Hesaplama!K61*I46+Hesaplama!L61*J46+Hesaplama!M61*K46+Hesaplama!N61*L46+Hesaplama!O61*M46+Hesaplama!P61*N46)/Hesaplama!Q87, 100)</f>
        <v>#DIV/0!</v>
      </c>
      <c r="V46" s="73" t="e">
        <f>IF((100*(Hesaplama!G62*E46+Hesaplama!H62*F46+Hesaplama!I62*G46+Hesaplama!J62*H46+Hesaplama!K62*I46+Hesaplama!L62*J46+Hesaplama!M62*K46+Hesaplama!N62*L46+Hesaplama!O62*M46+Hesaplama!P62*N46)/Hesaplama!Q88)&lt;101,100*(Hesaplama!G62*E46+Hesaplama!H62*F46+Hesaplama!I62*G46+Hesaplama!J62*H46+Hesaplama!K62*I46+Hesaplama!L62*J46+Hesaplama!M62*K46+Hesaplama!N62*L46+Hesaplama!O62*M46+Hesaplama!P62*N46)/Hesaplama!Q88, 100)</f>
        <v>#DIV/0!</v>
      </c>
      <c r="W46" s="73" t="e">
        <f>IF((100*(Hesaplama!G63*E46+Hesaplama!H63*F46+Hesaplama!I63*G46+Hesaplama!J63*H46+Hesaplama!K63*I46+Hesaplama!L63*J46+Hesaplama!M63*K46+Hesaplama!N63*L46+Hesaplama!O63*M46+Hesaplama!P63*N46)/Hesaplama!Q89)&lt;101,100*(Hesaplama!G63*E46+Hesaplama!H63*F46+Hesaplama!I63*G46+Hesaplama!J63*H46+Hesaplama!K63*I46+Hesaplama!L63*J46+Hesaplama!M63*K46+Hesaplama!N63*L46+Hesaplama!O63*M46+Hesaplama!P63*N46)/Hesaplama!Q89, 100)</f>
        <v>#DIV/0!</v>
      </c>
      <c r="X46" s="73" t="e">
        <f>IF((100*(Hesaplama!G64*E46+Hesaplama!H64*F46+Hesaplama!I64*G46+Hesaplama!J64*H46+Hesaplama!K64*I46+Hesaplama!L64*J46+Hesaplama!M64*K46+Hesaplama!N64*L46+Hesaplama!O64*M46+Hesaplama!P64*N46)/Hesaplama!Q90)&lt;101,100*(Hesaplama!G64*E46+Hesaplama!H64*F46+Hesaplama!I64*G46+Hesaplama!J64*H46+Hesaplama!K64*I46+Hesaplama!L64*J46+Hesaplama!M64*K46+Hesaplama!N64*L46+Hesaplama!O64*M46+Hesaplama!P64*N46)/Hesaplama!Q90, 100)</f>
        <v>#DIV/0!</v>
      </c>
      <c r="Y46" s="73" t="e">
        <f>IF((100*(Hesaplama!G65*E46+Hesaplama!H65*F46+Hesaplama!I65*G46+Hesaplama!J65*H46+Hesaplama!K65*I46+Hesaplama!L65*J46+Hesaplama!M65*K46+Hesaplama!N65*L46+Hesaplama!O65*M46+Hesaplama!P65*N46)/Hesaplama!Q91)&lt;101,100*(Hesaplama!G65*E46+Hesaplama!H65*F46+Hesaplama!I65*G46+Hesaplama!J65*H46+Hesaplama!K65*I46+Hesaplama!L65*J46+Hesaplama!M65*K46+Hesaplama!N65*L46+Hesaplama!O65*M46+Hesaplama!P65*N46)/Hesaplama!Q91, 100)</f>
        <v>#DIV/0!</v>
      </c>
      <c r="Z46" s="73" t="e">
        <f>IF((100*(Hesaplama!G66*E46+Hesaplama!H66*F46+Hesaplama!I66*G46+Hesaplama!J66*H46+Hesaplama!K66*I46+Hesaplama!L66*J46+Hesaplama!M66*K46+Hesaplama!N66*L46+Hesaplama!O66*M46+Hesaplama!P66*N46)/Hesaplama!Q92)&lt;101,100*(Hesaplama!G66*E46+Hesaplama!H66*F46+Hesaplama!I66*G46+Hesaplama!J66*H46+Hesaplama!K66*I46+Hesaplama!L66*J46+Hesaplama!M66*K46+Hesaplama!N66*L46+Hesaplama!O66*M46+Hesaplama!P66*N46)/Hesaplama!Q92, 100)</f>
        <v>#DIV/0!</v>
      </c>
      <c r="AA46" s="73" t="e">
        <f>IF((100*(Hesaplama!G67*E46+Hesaplama!H67*F46+Hesaplama!I67*G46+Hesaplama!J67*H46+Hesaplama!K67*I46+Hesaplama!L67*J46+Hesaplama!M67*K46+Hesaplama!N67*L46+Hesaplama!O67*M46+Hesaplama!P67*N46)/Hesaplama!Q93)&lt;101,100*(Hesaplama!G67*E46+Hesaplama!H67*F46+Hesaplama!I67*G46+Hesaplama!J67*H46+Hesaplama!K67*I46+Hesaplama!L67*J46+Hesaplama!M67*K46+Hesaplama!N67*L46+Hesaplama!O67*M46+Hesaplama!P67*N46)/Hesaplama!Q93, 100)</f>
        <v>#DIV/0!</v>
      </c>
      <c r="AB46" s="73" t="e">
        <f>IF((100*(Hesaplama!$G$68*E46+Hesaplama!$H$68*F46+Hesaplama!$I$68*G46+Hesaplama!$J$68*H46+Hesaplama!$K$68*I46+Hesaplama!$L$68*J46+Hesaplama!$M$68*K46+Hesaplama!$N$68*L46+Hesaplama!$O$68*M46+Hesaplama!$P$68*N46)/Hesaplama!$Q$94)&lt;101,100*(Hesaplama!$G$68*E46+Hesaplama!$H$68*F46+Hesaplama!$I$68*G46+Hesaplama!$J$68*H46+Hesaplama!$K$68*I46+Hesaplama!$L$68*J46+Hesaplama!$M$68*K46+Hesaplama!$N$68*L46+Hesaplama!$O$68*M46+Hesaplama!$P$68*N46)/Hesaplama!$Q$94, 100)</f>
        <v>#DIV/0!</v>
      </c>
      <c r="AC46" s="73" t="e">
        <f>IF((100*(Hesaplama!$G$69*E46+Hesaplama!$H$69*F46+Hesaplama!$I$69*G46+Hesaplama!$J$69*H46+Hesaplama!$K$69*I46+Hesaplama!$L$69*J46+Hesaplama!$M$69*K46+Hesaplama!$N$69*L46+Hesaplama!$O$69*M46+Hesaplama!$P$69*N46)/Hesaplama!$Q$95)&lt;101,100*(Hesaplama!$G$69*E46+Hesaplama!$H$69*F46+Hesaplama!$I$69*G46+Hesaplama!$J$69*H46+Hesaplama!$K$69*I46+Hesaplama!$L$69*J46+Hesaplama!$M$69*K46+Hesaplama!$N$69*L46+Hesaplama!$O$69*M46+Hesaplama!$P$69*N46)/Hesaplama!$Q$95, 100)</f>
        <v>#DIV/0!</v>
      </c>
      <c r="AD46" s="73" t="e">
        <f>IF((100*(Hesaplama!$G$70*E46+Hesaplama!$H$70*F46+Hesaplama!$I$70*G46+Hesaplama!$J$70*H46+Hesaplama!$K$70*I46+Hesaplama!$L$70*J46+Hesaplama!$M$70*K46+Hesaplama!$N$70*L46+Hesaplama!$O$70*M46+Hesaplama!$P$70*N46)/Hesaplama!$Q$96)&lt;101,100*(Hesaplama!$G$70*E46+Hesaplama!$H$70*F46+Hesaplama!$I$70*G46+Hesaplama!$J$70*H46+Hesaplama!$K$70*I46+Hesaplama!$L$70*J46+Hesaplama!$M$70*K46+Hesaplama!$N$70*L46+Hesaplama!$O$70*M46+Hesaplama!$P$70*N46)/Hesaplama!$Q$96, 100)</f>
        <v>#DIV/0!</v>
      </c>
      <c r="AE46" s="73" t="e">
        <f>IF((100*(Hesaplama!$G$71*E46+Hesaplama!$H$71*F46+Hesaplama!$I$71*G46+Hesaplama!$J$71*H46+Hesaplama!$K$71*I46+Hesaplama!$L$71*J46+Hesaplama!$M$71*K46+Hesaplama!$N$71*L46+Hesaplama!$O$71*M46+Hesaplama!$P$71*N46)/Hesaplama!$Q$97)&lt;101,100*(Hesaplama!$G$71*E46+Hesaplama!$H$71*F46+Hesaplama!$I$71*G46+Hesaplama!$J$71*H46+Hesaplama!$K$71*I46+Hesaplama!$L$71*J46+Hesaplama!$M$71*K46+Hesaplama!$N$71*L46+Hesaplama!$O$71*M46+Hesaplama!$P$71*N46)/Hesaplama!$Q$97, 100)</f>
        <v>#DIV/0!</v>
      </c>
      <c r="AF46" s="73" t="e">
        <f>IF((100*(Hesaplama!$G$72*E46+Hesaplama!$H$72*F46+Hesaplama!$I$72*G46+Hesaplama!$J$72*H46+Hesaplama!$K$72*I46+Hesaplama!$L$72*J46+Hesaplama!$M$72*K46+Hesaplama!$N$72*L46+Hesaplama!$O$72*M46+Hesaplama!$P$72*N46)/Hesaplama!$Q$98)&lt;101,100*(Hesaplama!$G$72*E46+Hesaplama!$H$72*F46+Hesaplama!$I$72*G46+Hesaplama!$J$72*H46+Hesaplama!$K$72*I46+Hesaplama!$L$72*J46+Hesaplama!$M$72*K46+Hesaplama!$N$72*L46+Hesaplama!$O$72*M46+Hesaplama!$P$72*N46)/Hesaplama!$Q$98, 100)</f>
        <v>#DIV/0!</v>
      </c>
      <c r="AG46" s="73" t="e">
        <f>IF((100*(Hesaplama!$G$73*E46+Hesaplama!$H$73*F46+Hesaplama!$I$73*G46+Hesaplama!$J$73*H46+Hesaplama!$K$73*I46+Hesaplama!$L$73*J46+Hesaplama!$M$73*K46+Hesaplama!$N$73*L46+Hesaplama!$O$73*M46+Hesaplama!$P$73*N46)/Hesaplama!$Q$99)&lt;101,100*(Hesaplama!$G$73*E46+Hesaplama!$H$73*F46+Hesaplama!$I$73*G46+Hesaplama!$J$73*H46+Hesaplama!$K$73*I46+Hesaplama!$L$73*J46+Hesaplama!$M$73*K46+Hesaplama!$N$73*L46+Hesaplama!$O$73*M46+Hesaplama!$P$73*N46)/Hesaplama!$Q$99, 100)</f>
        <v>#DIV/0!</v>
      </c>
      <c r="AH46" s="73" t="e">
        <f>IF((100*(Hesaplama!$G$74*E46+Hesaplama!$H$74*F46+Hesaplama!$I$74*G46+Hesaplama!$J$74*H46+Hesaplama!$K$74*I46+Hesaplama!$L$74*J46+Hesaplama!$M$74*K46+Hesaplama!$N$74*L46+Hesaplama!$O$74*M46+Hesaplama!$P$74*N46)/Hesaplama!$Q$100)&lt;101,100*(Hesaplama!$G$74*E46+Hesaplama!$H$74*F46+Hesaplama!$I$74*G46+Hesaplama!$J$74*H46+Hesaplama!$K$74*I46+Hesaplama!$L$74*J46+Hesaplama!$M$74*K46+Hesaplama!$N$74*L46+Hesaplama!$O$74*M46+Hesaplama!$P$74*N46)/Hesaplama!$Q$100, 100)</f>
        <v>#DIV/0!</v>
      </c>
      <c r="AI46" s="73" t="e">
        <f>IF((100*(Hesaplama!$G$75*E46+Hesaplama!$H$75*F46+Hesaplama!$I$75*G46+Hesaplama!$J$75*H46+Hesaplama!$K$75*I46+Hesaplama!$L$75*J46+Hesaplama!$M$75*K46+Hesaplama!$N$75*L46+Hesaplama!$O$75*M46+Hesaplama!$P$75*N46)/Hesaplama!$Q$9101)&lt;101,100*(Hesaplama!$G$75*E46+Hesaplama!$H$75*F46+Hesaplama!$I$75*G46+Hesaplama!$J$75*H46+Hesaplama!$K$75*I46+Hesaplama!$L$75*J46+Hesaplama!$M$75*K46+Hesaplama!$N$75*L46+Hesaplama!$O$75*M46+Hesaplama!$P$75*N46)/Hesaplama!$Q$101, 100)</f>
        <v>#DIV/0!</v>
      </c>
      <c r="AJ46" s="73" t="e">
        <f>IF((100*(Hesaplama!$G$76*E46+Hesaplama!$H$76*F46+Hesaplama!$I$76*G46+Hesaplama!$J$76*H46+Hesaplama!$K$76*I46+Hesaplama!$L$76*J46+Hesaplama!$M$67*K46+Hesaplama!$N$67*L46+Hesaplama!$O$67*M46+Hesaplama!$P$67*N46)/Hesaplama!$Q$102)&lt;101,100*(Hesaplama!$G$67*E46+Hesaplama!$H$76*F46+Hesaplama!$I$76*G46+Hesaplama!$J$76*H46+Hesaplama!$K$76*I46+Hesaplama!$L$76*J46+Hesaplama!$M$76*K46+Hesaplama!$N$76*L46+Hesaplama!$O$76*M46+Hesaplama!$P$76*N46)/Hesaplama!$Q$102, 100)</f>
        <v>#DIV/0!</v>
      </c>
      <c r="AK46" s="73" t="e">
        <f>IF((100*(Hesaplama!$G$77*E46+Hesaplama!$H$77*F46+Hesaplama!$I$77*G46+Hesaplama!$J$77*H46+Hesaplama!$K$77*I46+Hesaplama!$L$77*J46+Hesaplama!$M$77*K46+Hesaplama!$N$77*L46+Hesaplama!$O$77*M46+Hesaplama!$P$77*N46)/Hesaplama!$Q$103)&lt;101,100*(Hesaplama!$G$77*E46+Hesaplama!$H$77*F46+Hesaplama!$I$77*G46+Hesaplama!$J$77*H46+Hesaplama!$K$77*I46+Hesaplama!$L$77*J46+Hesaplama!$M$77*K46+Hesaplama!$N$77*L46+Hesaplama!$O$77*M46+Hesaplama!$P$77*N46)/Hesaplama!$Q$103, 100)</f>
        <v>#DIV/0!</v>
      </c>
      <c r="AL46" s="73" t="e">
        <f>IF((100*(Hesaplama!$G$78*E46+Hesaplama!$H$78*F46+Hesaplama!$I$78*G46+Hesaplama!$J$78*H46+Hesaplama!$K$78*I46+Hesaplama!$L$78*J46+Hesaplama!$M$78*K46+Hesaplama!$N$78*L46+Hesaplama!$O$78*M46+Hesaplama!$P$78*N46)/Hesaplama!$Q$104)&lt;101,100*(Hesaplama!$G$78*E46+Hesaplama!$H$78*F46+Hesaplama!$I$78*G46+Hesaplama!$J$78*H46+Hesaplama!$K$78*I46+Hesaplama!$L$78*J46+Hesaplama!$M$78*K46+Hesaplama!$N$78*L46+Hesaplama!$O$78*M46+Hesaplama!$P$78*N46)/Hesaplama!$Q$104, 100)</f>
        <v>#DIV/0!</v>
      </c>
      <c r="AM46" s="73" t="e">
        <f>IF((100*(Hesaplama!$G$79*E46+Hesaplama!$H$79*F46+Hesaplama!$I$79*G46+Hesaplama!$J$79*H46+Hesaplama!$K$79*I46+Hesaplama!$L$79*J46+Hesaplama!$M$79*K46+Hesaplama!$N$79*L46+Hesaplama!$O$79*M46+Hesaplama!$P$79*N46)/Hesaplama!$Q$105)&lt;101,100*(Hesaplama!$G$79*E46+Hesaplama!$H$79*F46+Hesaplama!$I$79*G46+Hesaplama!$J$79*H46+Hesaplama!$K$79*I46+Hesaplama!$L$79*J46+Hesaplama!$M$79*K46+Hesaplama!$N$79*L46+Hesaplama!$O$79*M46+Hesaplama!$P$79*N46)/Hesaplama!$Q$105, 100)</f>
        <v>#DIV/0!</v>
      </c>
    </row>
    <row r="47" spans="2:39" ht="16.5" thickTop="1" thickBot="1" x14ac:dyDescent="0.3">
      <c r="B47" s="60">
        <v>36</v>
      </c>
      <c r="C47" s="74"/>
      <c r="D47" s="75"/>
      <c r="E47" s="62"/>
      <c r="F47" s="62"/>
      <c r="G47" s="62"/>
      <c r="H47" s="61"/>
      <c r="I47" s="61"/>
      <c r="J47" s="4"/>
      <c r="K47" s="4"/>
      <c r="L47" s="5"/>
      <c r="M47" s="5"/>
      <c r="N47" s="5"/>
      <c r="O47" s="32">
        <f t="shared" si="1"/>
        <v>0</v>
      </c>
      <c r="P47" s="70"/>
      <c r="Q47" s="71" t="e">
        <f>IF((100*(Hesaplama!G57*E47+Hesaplama!H57*F47+Hesaplama!I57*G47+Hesaplama!J57*H47+Hesaplama!K57*I47+Hesaplama!L57*J47+Hesaplama!M57*K47+Hesaplama!N57*L47+Hesaplama!O57*M47+Hesaplama!P57*N47)/Hesaplama!Q83)&lt;101,100*(Hesaplama!G57*E47+Hesaplama!H57*F47+Hesaplama!I57*G47+Hesaplama!J57*H47+Hesaplama!K57*I47+Hesaplama!L57*J47+Hesaplama!M57*K47+Hesaplama!N57*L47+Hesaplama!O57*M47+Hesaplama!P57*N47)/Hesaplama!Q83, 100)</f>
        <v>#DIV/0!</v>
      </c>
      <c r="R47" s="71" t="e">
        <f>IF((100*(Hesaplama!G58*E47+Hesaplama!H58*F47+Hesaplama!I58*G47+Hesaplama!J58*H47+Hesaplama!K58*I47+Hesaplama!L58*J47+Hesaplama!M58*K47+Hesaplama!N58*L47+Hesaplama!O58*M47+Hesaplama!P58*N47)/Hesaplama!Q84)&lt;101,100*(Hesaplama!G58*E47+Hesaplama!H58*F47+Hesaplama!I58*G47+Hesaplama!J58*H47+Hesaplama!K58*I47+Hesaplama!L58*J47+Hesaplama!M58*K47+Hesaplama!N58*L47+Hesaplama!O58*M47+Hesaplama!P58*N47)/Hesaplama!Q84, 100)</f>
        <v>#DIV/0!</v>
      </c>
      <c r="S47" s="72" t="e">
        <f>IF((100*(Hesaplama!G59*E47+Hesaplama!H59*F47+Hesaplama!I59*G47+Hesaplama!J59*H47+Hesaplama!K59*I47+Hesaplama!L59*J47+Hesaplama!M59*K47+Hesaplama!N59*L47+Hesaplama!O59*M47+Hesaplama!P59*N47)/Hesaplama!Q85)&lt;101,100*(Hesaplama!G59*E47+Hesaplama!H59*F47+Hesaplama!I59*G47+Hesaplama!J59*H47+Hesaplama!K59*I47+Hesaplama!L59*J47+Hesaplama!M59*K47+Hesaplama!N59*L47+Hesaplama!O59*M47+Hesaplama!P59*N47)/Hesaplama!Q85, 100)</f>
        <v>#DIV/0!</v>
      </c>
      <c r="T47" s="73" t="e">
        <f>IF((100*(Hesaplama!G60*E47+Hesaplama!H60*F47+Hesaplama!I60*G47+Hesaplama!J60*H47+Hesaplama!K60*I47+Hesaplama!L60*J47+Hesaplama!M60*K47+Hesaplama!N60*L47+Hesaplama!O60*M47+Hesaplama!P60*N47)/Hesaplama!Q86)&lt;101,100*(Hesaplama!G60*E47+Hesaplama!H60*F47+Hesaplama!I60*G47+Hesaplama!J60*H47+Hesaplama!K60*I47+Hesaplama!L60*J47+Hesaplama!M60*K47+Hesaplama!N60*L47+Hesaplama!O60*M47+Hesaplama!P60*N47)/Hesaplama!Q86, 100)</f>
        <v>#DIV/0!</v>
      </c>
      <c r="U47" s="73" t="e">
        <f>IF((100*(Hesaplama!G61*E47+Hesaplama!H61*F47+Hesaplama!I61*G47+Hesaplama!J61*H47+Hesaplama!K61*I47+Hesaplama!L61*J47+Hesaplama!M61*K47+Hesaplama!N61*L47+Hesaplama!O61*M47+Hesaplama!P61*N47)/Hesaplama!Q87)&lt;101,100*(Hesaplama!G61*E47+Hesaplama!H61*F47+Hesaplama!I61*G47+Hesaplama!J61*H47+Hesaplama!K61*I47+Hesaplama!L61*J47+Hesaplama!M61*K47+Hesaplama!N61*L47+Hesaplama!O61*M47+Hesaplama!P61*N47)/Hesaplama!Q87, 100)</f>
        <v>#DIV/0!</v>
      </c>
      <c r="V47" s="73" t="e">
        <f>IF((100*(Hesaplama!G62*E47+Hesaplama!H62*F47+Hesaplama!I62*G47+Hesaplama!J62*H47+Hesaplama!K62*I47+Hesaplama!L62*J47+Hesaplama!M62*K47+Hesaplama!N62*L47+Hesaplama!O62*M47+Hesaplama!P62*N47)/Hesaplama!Q88)&lt;101,100*(Hesaplama!G62*E47+Hesaplama!H62*F47+Hesaplama!I62*G47+Hesaplama!J62*H47+Hesaplama!K62*I47+Hesaplama!L62*J47+Hesaplama!M62*K47+Hesaplama!N62*L47+Hesaplama!O62*M47+Hesaplama!P62*N47)/Hesaplama!Q88, 100)</f>
        <v>#DIV/0!</v>
      </c>
      <c r="W47" s="73" t="e">
        <f>IF((100*(Hesaplama!G63*E47+Hesaplama!H63*F47+Hesaplama!I63*G47+Hesaplama!J63*H47+Hesaplama!K63*I47+Hesaplama!L63*J47+Hesaplama!M63*K47+Hesaplama!N63*L47+Hesaplama!O63*M47+Hesaplama!P63*N47)/Hesaplama!Q89)&lt;101,100*(Hesaplama!G63*E47+Hesaplama!H63*F47+Hesaplama!I63*G47+Hesaplama!J63*H47+Hesaplama!K63*I47+Hesaplama!L63*J47+Hesaplama!M63*K47+Hesaplama!N63*L47+Hesaplama!O63*M47+Hesaplama!P63*N47)/Hesaplama!Q89, 100)</f>
        <v>#DIV/0!</v>
      </c>
      <c r="X47" s="73" t="e">
        <f>IF((100*(Hesaplama!G64*E47+Hesaplama!H64*F47+Hesaplama!I64*G47+Hesaplama!J64*H47+Hesaplama!K64*I47+Hesaplama!L64*J47+Hesaplama!M64*K47+Hesaplama!N64*L47+Hesaplama!O64*M47+Hesaplama!P64*N47)/Hesaplama!Q90)&lt;101,100*(Hesaplama!G64*E47+Hesaplama!H64*F47+Hesaplama!I64*G47+Hesaplama!J64*H47+Hesaplama!K64*I47+Hesaplama!L64*J47+Hesaplama!M64*K47+Hesaplama!N64*L47+Hesaplama!O64*M47+Hesaplama!P64*N47)/Hesaplama!Q90, 100)</f>
        <v>#DIV/0!</v>
      </c>
      <c r="Y47" s="73" t="e">
        <f>IF((100*(Hesaplama!G65*E47+Hesaplama!H65*F47+Hesaplama!I65*G47+Hesaplama!J65*H47+Hesaplama!K65*I47+Hesaplama!L65*J47+Hesaplama!M65*K47+Hesaplama!N65*L47+Hesaplama!O65*M47+Hesaplama!P65*N47)/Hesaplama!Q91)&lt;101,100*(Hesaplama!G65*E47+Hesaplama!H65*F47+Hesaplama!I65*G47+Hesaplama!J65*H47+Hesaplama!K65*I47+Hesaplama!L65*J47+Hesaplama!M65*K47+Hesaplama!N65*L47+Hesaplama!O65*M47+Hesaplama!P65*N47)/Hesaplama!Q91, 100)</f>
        <v>#DIV/0!</v>
      </c>
      <c r="Z47" s="73" t="e">
        <f>IF((100*(Hesaplama!G66*E47+Hesaplama!H66*F47+Hesaplama!I66*G47+Hesaplama!J66*H47+Hesaplama!K66*I47+Hesaplama!L66*J47+Hesaplama!M66*K47+Hesaplama!N66*L47+Hesaplama!O66*M47+Hesaplama!P66*N47)/Hesaplama!Q92)&lt;101,100*(Hesaplama!G66*E47+Hesaplama!H66*F47+Hesaplama!I66*G47+Hesaplama!J66*H47+Hesaplama!K66*I47+Hesaplama!L66*J47+Hesaplama!M66*K47+Hesaplama!N66*L47+Hesaplama!O66*M47+Hesaplama!P66*N47)/Hesaplama!Q92, 100)</f>
        <v>#DIV/0!</v>
      </c>
      <c r="AA47" s="73" t="e">
        <f>IF((100*(Hesaplama!G67*E47+Hesaplama!H67*F47+Hesaplama!I67*G47+Hesaplama!J67*H47+Hesaplama!K67*I47+Hesaplama!L67*J47+Hesaplama!M67*K47+Hesaplama!N67*L47+Hesaplama!O67*M47+Hesaplama!P67*N47)/Hesaplama!Q93)&lt;101,100*(Hesaplama!G67*E47+Hesaplama!H67*F47+Hesaplama!I67*G47+Hesaplama!J67*H47+Hesaplama!K67*I47+Hesaplama!L67*J47+Hesaplama!M67*K47+Hesaplama!N67*L47+Hesaplama!O67*M47+Hesaplama!P67*N47)/Hesaplama!Q93, 100)</f>
        <v>#DIV/0!</v>
      </c>
      <c r="AB47" s="73" t="e">
        <f>IF((100*(Hesaplama!$G$68*E47+Hesaplama!$H$68*F47+Hesaplama!$I$68*G47+Hesaplama!$J$68*H47+Hesaplama!$K$68*I47+Hesaplama!$L$68*J47+Hesaplama!$M$68*K47+Hesaplama!$N$68*L47+Hesaplama!$O$68*M47+Hesaplama!$P$68*N47)/Hesaplama!$Q$94)&lt;101,100*(Hesaplama!$G$68*E47+Hesaplama!$H$68*F47+Hesaplama!$I$68*G47+Hesaplama!$J$68*H47+Hesaplama!$K$68*I47+Hesaplama!$L$68*J47+Hesaplama!$M$68*K47+Hesaplama!$N$68*L47+Hesaplama!$O$68*M47+Hesaplama!$P$68*N47)/Hesaplama!$Q$94, 100)</f>
        <v>#DIV/0!</v>
      </c>
      <c r="AC47" s="73" t="e">
        <f>IF((100*(Hesaplama!$G$69*E47+Hesaplama!$H$69*F47+Hesaplama!$I$69*G47+Hesaplama!$J$69*H47+Hesaplama!$K$69*I47+Hesaplama!$L$69*J47+Hesaplama!$M$69*K47+Hesaplama!$N$69*L47+Hesaplama!$O$69*M47+Hesaplama!$P$69*N47)/Hesaplama!$Q$95)&lt;101,100*(Hesaplama!$G$69*E47+Hesaplama!$H$69*F47+Hesaplama!$I$69*G47+Hesaplama!$J$69*H47+Hesaplama!$K$69*I47+Hesaplama!$L$69*J47+Hesaplama!$M$69*K47+Hesaplama!$N$69*L47+Hesaplama!$O$69*M47+Hesaplama!$P$69*N47)/Hesaplama!$Q$95, 100)</f>
        <v>#DIV/0!</v>
      </c>
      <c r="AD47" s="73" t="e">
        <f>IF((100*(Hesaplama!$G$70*E47+Hesaplama!$H$70*F47+Hesaplama!$I$70*G47+Hesaplama!$J$70*H47+Hesaplama!$K$70*I47+Hesaplama!$L$70*J47+Hesaplama!$M$70*K47+Hesaplama!$N$70*L47+Hesaplama!$O$70*M47+Hesaplama!$P$70*N47)/Hesaplama!$Q$96)&lt;101,100*(Hesaplama!$G$70*E47+Hesaplama!$H$70*F47+Hesaplama!$I$70*G47+Hesaplama!$J$70*H47+Hesaplama!$K$70*I47+Hesaplama!$L$70*J47+Hesaplama!$M$70*K47+Hesaplama!$N$70*L47+Hesaplama!$O$70*M47+Hesaplama!$P$70*N47)/Hesaplama!$Q$96, 100)</f>
        <v>#DIV/0!</v>
      </c>
      <c r="AE47" s="73" t="e">
        <f>IF((100*(Hesaplama!$G$71*E47+Hesaplama!$H$71*F47+Hesaplama!$I$71*G47+Hesaplama!$J$71*H47+Hesaplama!$K$71*I47+Hesaplama!$L$71*J47+Hesaplama!$M$71*K47+Hesaplama!$N$71*L47+Hesaplama!$O$71*M47+Hesaplama!$P$71*N47)/Hesaplama!$Q$97)&lt;101,100*(Hesaplama!$G$71*E47+Hesaplama!$H$71*F47+Hesaplama!$I$71*G47+Hesaplama!$J$71*H47+Hesaplama!$K$71*I47+Hesaplama!$L$71*J47+Hesaplama!$M$71*K47+Hesaplama!$N$71*L47+Hesaplama!$O$71*M47+Hesaplama!$P$71*N47)/Hesaplama!$Q$97, 100)</f>
        <v>#DIV/0!</v>
      </c>
      <c r="AF47" s="73" t="e">
        <f>IF((100*(Hesaplama!$G$72*E47+Hesaplama!$H$72*F47+Hesaplama!$I$72*G47+Hesaplama!$J$72*H47+Hesaplama!$K$72*I47+Hesaplama!$L$72*J47+Hesaplama!$M$72*K47+Hesaplama!$N$72*L47+Hesaplama!$O$72*M47+Hesaplama!$P$72*N47)/Hesaplama!$Q$98)&lt;101,100*(Hesaplama!$G$72*E47+Hesaplama!$H$72*F47+Hesaplama!$I$72*G47+Hesaplama!$J$72*H47+Hesaplama!$K$72*I47+Hesaplama!$L$72*J47+Hesaplama!$M$72*K47+Hesaplama!$N$72*L47+Hesaplama!$O$72*M47+Hesaplama!$P$72*N47)/Hesaplama!$Q$98, 100)</f>
        <v>#DIV/0!</v>
      </c>
      <c r="AG47" s="73" t="e">
        <f>IF((100*(Hesaplama!$G$73*E47+Hesaplama!$H$73*F47+Hesaplama!$I$73*G47+Hesaplama!$J$73*H47+Hesaplama!$K$73*I47+Hesaplama!$L$73*J47+Hesaplama!$M$73*K47+Hesaplama!$N$73*L47+Hesaplama!$O$73*M47+Hesaplama!$P$73*N47)/Hesaplama!$Q$99)&lt;101,100*(Hesaplama!$G$73*E47+Hesaplama!$H$73*F47+Hesaplama!$I$73*G47+Hesaplama!$J$73*H47+Hesaplama!$K$73*I47+Hesaplama!$L$73*J47+Hesaplama!$M$73*K47+Hesaplama!$N$73*L47+Hesaplama!$O$73*M47+Hesaplama!$P$73*N47)/Hesaplama!$Q$99, 100)</f>
        <v>#DIV/0!</v>
      </c>
      <c r="AH47" s="73" t="e">
        <f>IF((100*(Hesaplama!$G$74*E47+Hesaplama!$H$74*F47+Hesaplama!$I$74*G47+Hesaplama!$J$74*H47+Hesaplama!$K$74*I47+Hesaplama!$L$74*J47+Hesaplama!$M$74*K47+Hesaplama!$N$74*L47+Hesaplama!$O$74*M47+Hesaplama!$P$74*N47)/Hesaplama!$Q$100)&lt;101,100*(Hesaplama!$G$74*E47+Hesaplama!$H$74*F47+Hesaplama!$I$74*G47+Hesaplama!$J$74*H47+Hesaplama!$K$74*I47+Hesaplama!$L$74*J47+Hesaplama!$M$74*K47+Hesaplama!$N$74*L47+Hesaplama!$O$74*M47+Hesaplama!$P$74*N47)/Hesaplama!$Q$100, 100)</f>
        <v>#DIV/0!</v>
      </c>
      <c r="AI47" s="73" t="e">
        <f>IF((100*(Hesaplama!$G$75*E47+Hesaplama!$H$75*F47+Hesaplama!$I$75*G47+Hesaplama!$J$75*H47+Hesaplama!$K$75*I47+Hesaplama!$L$75*J47+Hesaplama!$M$75*K47+Hesaplama!$N$75*L47+Hesaplama!$O$75*M47+Hesaplama!$P$75*N47)/Hesaplama!$Q$9101)&lt;101,100*(Hesaplama!$G$75*E47+Hesaplama!$H$75*F47+Hesaplama!$I$75*G47+Hesaplama!$J$75*H47+Hesaplama!$K$75*I47+Hesaplama!$L$75*J47+Hesaplama!$M$75*K47+Hesaplama!$N$75*L47+Hesaplama!$O$75*M47+Hesaplama!$P$75*N47)/Hesaplama!$Q$101, 100)</f>
        <v>#DIV/0!</v>
      </c>
      <c r="AJ47" s="73" t="e">
        <f>IF((100*(Hesaplama!$G$76*E47+Hesaplama!$H$76*F47+Hesaplama!$I$76*G47+Hesaplama!$J$76*H47+Hesaplama!$K$76*I47+Hesaplama!$L$76*J47+Hesaplama!$M$67*K47+Hesaplama!$N$67*L47+Hesaplama!$O$67*M47+Hesaplama!$P$67*N47)/Hesaplama!$Q$102)&lt;101,100*(Hesaplama!$G$67*E47+Hesaplama!$H$76*F47+Hesaplama!$I$76*G47+Hesaplama!$J$76*H47+Hesaplama!$K$76*I47+Hesaplama!$L$76*J47+Hesaplama!$M$76*K47+Hesaplama!$N$76*L47+Hesaplama!$O$76*M47+Hesaplama!$P$76*N47)/Hesaplama!$Q$102, 100)</f>
        <v>#DIV/0!</v>
      </c>
      <c r="AK47" s="73" t="e">
        <f>IF((100*(Hesaplama!$G$77*E47+Hesaplama!$H$77*F47+Hesaplama!$I$77*G47+Hesaplama!$J$77*H47+Hesaplama!$K$77*I47+Hesaplama!$L$77*J47+Hesaplama!$M$77*K47+Hesaplama!$N$77*L47+Hesaplama!$O$77*M47+Hesaplama!$P$77*N47)/Hesaplama!$Q$103)&lt;101,100*(Hesaplama!$G$77*E47+Hesaplama!$H$77*F47+Hesaplama!$I$77*G47+Hesaplama!$J$77*H47+Hesaplama!$K$77*I47+Hesaplama!$L$77*J47+Hesaplama!$M$77*K47+Hesaplama!$N$77*L47+Hesaplama!$O$77*M47+Hesaplama!$P$77*N47)/Hesaplama!$Q$103, 100)</f>
        <v>#DIV/0!</v>
      </c>
      <c r="AL47" s="73" t="e">
        <f>IF((100*(Hesaplama!$G$78*E47+Hesaplama!$H$78*F47+Hesaplama!$I$78*G47+Hesaplama!$J$78*H47+Hesaplama!$K$78*I47+Hesaplama!$L$78*J47+Hesaplama!$M$78*K47+Hesaplama!$N$78*L47+Hesaplama!$O$78*M47+Hesaplama!$P$78*N47)/Hesaplama!$Q$104)&lt;101,100*(Hesaplama!$G$78*E47+Hesaplama!$H$78*F47+Hesaplama!$I$78*G47+Hesaplama!$J$78*H47+Hesaplama!$K$78*I47+Hesaplama!$L$78*J47+Hesaplama!$M$78*K47+Hesaplama!$N$78*L47+Hesaplama!$O$78*M47+Hesaplama!$P$78*N47)/Hesaplama!$Q$104, 100)</f>
        <v>#DIV/0!</v>
      </c>
      <c r="AM47" s="73" t="e">
        <f>IF((100*(Hesaplama!$G$79*E47+Hesaplama!$H$79*F47+Hesaplama!$I$79*G47+Hesaplama!$J$79*H47+Hesaplama!$K$79*I47+Hesaplama!$L$79*J47+Hesaplama!$M$79*K47+Hesaplama!$N$79*L47+Hesaplama!$O$79*M47+Hesaplama!$P$79*N47)/Hesaplama!$Q$105)&lt;101,100*(Hesaplama!$G$79*E47+Hesaplama!$H$79*F47+Hesaplama!$I$79*G47+Hesaplama!$J$79*H47+Hesaplama!$K$79*I47+Hesaplama!$L$79*J47+Hesaplama!$M$79*K47+Hesaplama!$N$79*L47+Hesaplama!$O$79*M47+Hesaplama!$P$79*N47)/Hesaplama!$Q$105, 100)</f>
        <v>#DIV/0!</v>
      </c>
    </row>
    <row r="48" spans="2:39" ht="16.5" thickTop="1" thickBot="1" x14ac:dyDescent="0.3">
      <c r="B48" s="60">
        <v>37</v>
      </c>
      <c r="C48" s="74"/>
      <c r="D48" s="75"/>
      <c r="E48" s="62"/>
      <c r="F48" s="62"/>
      <c r="G48" s="62"/>
      <c r="H48" s="62"/>
      <c r="I48" s="62"/>
      <c r="J48" s="4"/>
      <c r="K48" s="4"/>
      <c r="L48" s="5"/>
      <c r="M48" s="5"/>
      <c r="N48" s="5"/>
      <c r="O48" s="32">
        <f t="shared" si="1"/>
        <v>0</v>
      </c>
      <c r="P48" s="70"/>
      <c r="Q48" s="71" t="e">
        <f>IF((100*(Hesaplama!G57*E48+Hesaplama!H57*F48+Hesaplama!I57*G48+Hesaplama!J57*H48+Hesaplama!K57*I48+Hesaplama!L57*J48+Hesaplama!M57*K48+Hesaplama!N57*L48+Hesaplama!O57*M48+Hesaplama!P57*N48)/Hesaplama!Q83)&lt;101,100*(Hesaplama!G57*E48+Hesaplama!H57*F48+Hesaplama!I57*G48+Hesaplama!J57*H48+Hesaplama!K57*I48+Hesaplama!L57*J48+Hesaplama!M57*K48+Hesaplama!N57*L48+Hesaplama!O57*M48+Hesaplama!P57*N48)/Hesaplama!Q83, 100)</f>
        <v>#DIV/0!</v>
      </c>
      <c r="R48" s="71" t="e">
        <f>IF((100*(Hesaplama!G58*E48+Hesaplama!H58*F48+Hesaplama!I58*G48+Hesaplama!J58*H48+Hesaplama!K58*I48+Hesaplama!L58*J48+Hesaplama!M58*K48+Hesaplama!N58*L48+Hesaplama!O58*M48+Hesaplama!P58*N48)/Hesaplama!Q84)&lt;101,100*(Hesaplama!G58*E48+Hesaplama!H58*F48+Hesaplama!I58*G48+Hesaplama!J58*H48+Hesaplama!K58*I48+Hesaplama!L58*J48+Hesaplama!M58*K48+Hesaplama!N58*L48+Hesaplama!O58*M48+Hesaplama!P58*N48)/Hesaplama!Q84, 100)</f>
        <v>#DIV/0!</v>
      </c>
      <c r="S48" s="72" t="e">
        <f>IF((100*(Hesaplama!G59*E48+Hesaplama!H59*F48+Hesaplama!I59*G48+Hesaplama!J59*H48+Hesaplama!K59*I48+Hesaplama!L59*J48+Hesaplama!M59*K48+Hesaplama!N59*L48+Hesaplama!O59*M48+Hesaplama!P59*N48)/Hesaplama!Q85)&lt;101,100*(Hesaplama!G59*E48+Hesaplama!H59*F48+Hesaplama!I59*G48+Hesaplama!J59*H48+Hesaplama!K59*I48+Hesaplama!L59*J48+Hesaplama!M59*K48+Hesaplama!N59*L48+Hesaplama!O59*M48+Hesaplama!P59*N48)/Hesaplama!Q85, 100)</f>
        <v>#DIV/0!</v>
      </c>
      <c r="T48" s="73" t="e">
        <f>IF((100*(Hesaplama!G60*E48+Hesaplama!H60*F48+Hesaplama!I60*G48+Hesaplama!J60*H48+Hesaplama!K60*I48+Hesaplama!L60*J48+Hesaplama!M60*K48+Hesaplama!N60*L48+Hesaplama!O60*M48+Hesaplama!P60*N48)/Hesaplama!Q86)&lt;101,100*(Hesaplama!G60*E48+Hesaplama!H60*F48+Hesaplama!I60*G48+Hesaplama!J60*H48+Hesaplama!K60*I48+Hesaplama!L60*J48+Hesaplama!M60*K48+Hesaplama!N60*L48+Hesaplama!O60*M48+Hesaplama!P60*N48)/Hesaplama!Q86, 100)</f>
        <v>#DIV/0!</v>
      </c>
      <c r="U48" s="73" t="e">
        <f>IF((100*(Hesaplama!G61*E48+Hesaplama!H61*F48+Hesaplama!I61*G48+Hesaplama!J61*H48+Hesaplama!K61*I48+Hesaplama!L61*J48+Hesaplama!M61*K48+Hesaplama!N61*L48+Hesaplama!O61*M48+Hesaplama!P61*N48)/Hesaplama!Q87)&lt;101,100*(Hesaplama!G61*E48+Hesaplama!H61*F48+Hesaplama!I61*G48+Hesaplama!J61*H48+Hesaplama!K61*I48+Hesaplama!L61*J48+Hesaplama!M61*K48+Hesaplama!N61*L48+Hesaplama!O61*M48+Hesaplama!P61*N48)/Hesaplama!Q87, 100)</f>
        <v>#DIV/0!</v>
      </c>
      <c r="V48" s="73" t="e">
        <f>IF((100*(Hesaplama!G62*E48+Hesaplama!H62*F48+Hesaplama!I62*G48+Hesaplama!J62*H48+Hesaplama!K62*I48+Hesaplama!L62*J48+Hesaplama!M62*K48+Hesaplama!N62*L48+Hesaplama!O62*M48+Hesaplama!P62*N48)/Hesaplama!Q88)&lt;101,100*(Hesaplama!G62*E48+Hesaplama!H62*F48+Hesaplama!I62*G48+Hesaplama!J62*H48+Hesaplama!K62*I48+Hesaplama!L62*J48+Hesaplama!M62*K48+Hesaplama!N62*L48+Hesaplama!O62*M48+Hesaplama!P62*N48)/Hesaplama!Q88, 100)</f>
        <v>#DIV/0!</v>
      </c>
      <c r="W48" s="73" t="e">
        <f>IF((100*(Hesaplama!G63*E48+Hesaplama!H63*F48+Hesaplama!I63*G48+Hesaplama!J63*H48+Hesaplama!K63*I48+Hesaplama!L63*J48+Hesaplama!M63*K48+Hesaplama!N63*L48+Hesaplama!O63*M48+Hesaplama!P63*N48)/Hesaplama!Q89)&lt;101,100*(Hesaplama!G63*E48+Hesaplama!H63*F48+Hesaplama!I63*G48+Hesaplama!J63*H48+Hesaplama!K63*I48+Hesaplama!L63*J48+Hesaplama!M63*K48+Hesaplama!N63*L48+Hesaplama!O63*M48+Hesaplama!P63*N48)/Hesaplama!Q89, 100)</f>
        <v>#DIV/0!</v>
      </c>
      <c r="X48" s="73" t="e">
        <f>IF((100*(Hesaplama!G64*E48+Hesaplama!H64*F48+Hesaplama!I64*G48+Hesaplama!J64*H48+Hesaplama!K64*I48+Hesaplama!L64*J48+Hesaplama!M64*K48+Hesaplama!N64*L48+Hesaplama!O64*M48+Hesaplama!P64*N48)/Hesaplama!Q90)&lt;101,100*(Hesaplama!G64*E48+Hesaplama!H64*F48+Hesaplama!I64*G48+Hesaplama!J64*H48+Hesaplama!K64*I48+Hesaplama!L64*J48+Hesaplama!M64*K48+Hesaplama!N64*L48+Hesaplama!O64*M48+Hesaplama!P64*N48)/Hesaplama!Q90, 100)</f>
        <v>#DIV/0!</v>
      </c>
      <c r="Y48" s="73" t="e">
        <f>IF((100*(Hesaplama!G65*E48+Hesaplama!H65*F48+Hesaplama!I65*G48+Hesaplama!J65*H48+Hesaplama!K65*I48+Hesaplama!L65*J48+Hesaplama!M65*K48+Hesaplama!N65*L48+Hesaplama!O65*M48+Hesaplama!P65*N48)/Hesaplama!Q91)&lt;101,100*(Hesaplama!G65*E48+Hesaplama!H65*F48+Hesaplama!I65*G48+Hesaplama!J65*H48+Hesaplama!K65*I48+Hesaplama!L65*J48+Hesaplama!M65*K48+Hesaplama!N65*L48+Hesaplama!O65*M48+Hesaplama!P65*N48)/Hesaplama!Q91, 100)</f>
        <v>#DIV/0!</v>
      </c>
      <c r="Z48" s="73" t="e">
        <f>IF((100*(Hesaplama!G66*E48+Hesaplama!H66*F48+Hesaplama!I66*G48+Hesaplama!J66*H48+Hesaplama!K66*I48+Hesaplama!L66*J48+Hesaplama!M66*K48+Hesaplama!N66*L48+Hesaplama!O66*M48+Hesaplama!P66*N48)/Hesaplama!Q92)&lt;101,100*(Hesaplama!G66*E48+Hesaplama!H66*F48+Hesaplama!I66*G48+Hesaplama!J66*H48+Hesaplama!K66*I48+Hesaplama!L66*J48+Hesaplama!M66*K48+Hesaplama!N66*L48+Hesaplama!O66*M48+Hesaplama!P66*N48)/Hesaplama!Q92, 100)</f>
        <v>#DIV/0!</v>
      </c>
      <c r="AA48" s="73" t="e">
        <f>IF((100*(Hesaplama!G67*E48+Hesaplama!H67*F48+Hesaplama!I67*G48+Hesaplama!J67*H48+Hesaplama!K67*I48+Hesaplama!L67*J48+Hesaplama!M67*K48+Hesaplama!N67*L48+Hesaplama!O67*M48+Hesaplama!P67*N48)/Hesaplama!Q93)&lt;101,100*(Hesaplama!G67*E48+Hesaplama!H67*F48+Hesaplama!I67*G48+Hesaplama!J67*H48+Hesaplama!K67*I48+Hesaplama!L67*J48+Hesaplama!M67*K48+Hesaplama!N67*L48+Hesaplama!O67*M48+Hesaplama!P67*N48)/Hesaplama!Q93, 100)</f>
        <v>#DIV/0!</v>
      </c>
      <c r="AB48" s="73" t="e">
        <f>IF((100*(Hesaplama!$G$68*E48+Hesaplama!$H$68*F48+Hesaplama!$I$68*G48+Hesaplama!$J$68*H48+Hesaplama!$K$68*I48+Hesaplama!$L$68*J48+Hesaplama!$M$68*K48+Hesaplama!$N$68*L48+Hesaplama!$O$68*M48+Hesaplama!$P$68*N48)/Hesaplama!$Q$94)&lt;101,100*(Hesaplama!$G$68*E48+Hesaplama!$H$68*F48+Hesaplama!$I$68*G48+Hesaplama!$J$68*H48+Hesaplama!$K$68*I48+Hesaplama!$L$68*J48+Hesaplama!$M$68*K48+Hesaplama!$N$68*L48+Hesaplama!$O$68*M48+Hesaplama!$P$68*N48)/Hesaplama!$Q$94, 100)</f>
        <v>#DIV/0!</v>
      </c>
      <c r="AC48" s="73" t="e">
        <f>IF((100*(Hesaplama!$G$69*E48+Hesaplama!$H$69*F48+Hesaplama!$I$69*G48+Hesaplama!$J$69*H48+Hesaplama!$K$69*I48+Hesaplama!$L$69*J48+Hesaplama!$M$69*K48+Hesaplama!$N$69*L48+Hesaplama!$O$69*M48+Hesaplama!$P$69*N48)/Hesaplama!$Q$95)&lt;101,100*(Hesaplama!$G$69*E48+Hesaplama!$H$69*F48+Hesaplama!$I$69*G48+Hesaplama!$J$69*H48+Hesaplama!$K$69*I48+Hesaplama!$L$69*J48+Hesaplama!$M$69*K48+Hesaplama!$N$69*L48+Hesaplama!$O$69*M48+Hesaplama!$P$69*N48)/Hesaplama!$Q$95, 100)</f>
        <v>#DIV/0!</v>
      </c>
      <c r="AD48" s="73" t="e">
        <f>IF((100*(Hesaplama!$G$70*E48+Hesaplama!$H$70*F48+Hesaplama!$I$70*G48+Hesaplama!$J$70*H48+Hesaplama!$K$70*I48+Hesaplama!$L$70*J48+Hesaplama!$M$70*K48+Hesaplama!$N$70*L48+Hesaplama!$O$70*M48+Hesaplama!$P$70*N48)/Hesaplama!$Q$96)&lt;101,100*(Hesaplama!$G$70*E48+Hesaplama!$H$70*F48+Hesaplama!$I$70*G48+Hesaplama!$J$70*H48+Hesaplama!$K$70*I48+Hesaplama!$L$70*J48+Hesaplama!$M$70*K48+Hesaplama!$N$70*L48+Hesaplama!$O$70*M48+Hesaplama!$P$70*N48)/Hesaplama!$Q$96, 100)</f>
        <v>#DIV/0!</v>
      </c>
      <c r="AE48" s="73" t="e">
        <f>IF((100*(Hesaplama!$G$71*E48+Hesaplama!$H$71*F48+Hesaplama!$I$71*G48+Hesaplama!$J$71*H48+Hesaplama!$K$71*I48+Hesaplama!$L$71*J48+Hesaplama!$M$71*K48+Hesaplama!$N$71*L48+Hesaplama!$O$71*M48+Hesaplama!$P$71*N48)/Hesaplama!$Q$97)&lt;101,100*(Hesaplama!$G$71*E48+Hesaplama!$H$71*F48+Hesaplama!$I$71*G48+Hesaplama!$J$71*H48+Hesaplama!$K$71*I48+Hesaplama!$L$71*J48+Hesaplama!$M$71*K48+Hesaplama!$N$71*L48+Hesaplama!$O$71*M48+Hesaplama!$P$71*N48)/Hesaplama!$Q$97, 100)</f>
        <v>#DIV/0!</v>
      </c>
      <c r="AF48" s="73" t="e">
        <f>IF((100*(Hesaplama!$G$72*E48+Hesaplama!$H$72*F48+Hesaplama!$I$72*G48+Hesaplama!$J$72*H48+Hesaplama!$K$72*I48+Hesaplama!$L$72*J48+Hesaplama!$M$72*K48+Hesaplama!$N$72*L48+Hesaplama!$O$72*M48+Hesaplama!$P$72*N48)/Hesaplama!$Q$98)&lt;101,100*(Hesaplama!$G$72*E48+Hesaplama!$H$72*F48+Hesaplama!$I$72*G48+Hesaplama!$J$72*H48+Hesaplama!$K$72*I48+Hesaplama!$L$72*J48+Hesaplama!$M$72*K48+Hesaplama!$N$72*L48+Hesaplama!$O$72*M48+Hesaplama!$P$72*N48)/Hesaplama!$Q$98, 100)</f>
        <v>#DIV/0!</v>
      </c>
      <c r="AG48" s="73" t="e">
        <f>IF((100*(Hesaplama!$G$73*E48+Hesaplama!$H$73*F48+Hesaplama!$I$73*G48+Hesaplama!$J$73*H48+Hesaplama!$K$73*I48+Hesaplama!$L$73*J48+Hesaplama!$M$73*K48+Hesaplama!$N$73*L48+Hesaplama!$O$73*M48+Hesaplama!$P$73*N48)/Hesaplama!$Q$99)&lt;101,100*(Hesaplama!$G$73*E48+Hesaplama!$H$73*F48+Hesaplama!$I$73*G48+Hesaplama!$J$73*H48+Hesaplama!$K$73*I48+Hesaplama!$L$73*J48+Hesaplama!$M$73*K48+Hesaplama!$N$73*L48+Hesaplama!$O$73*M48+Hesaplama!$P$73*N48)/Hesaplama!$Q$99, 100)</f>
        <v>#DIV/0!</v>
      </c>
      <c r="AH48" s="73" t="e">
        <f>IF((100*(Hesaplama!$G$74*E48+Hesaplama!$H$74*F48+Hesaplama!$I$74*G48+Hesaplama!$J$74*H48+Hesaplama!$K$74*I48+Hesaplama!$L$74*J48+Hesaplama!$M$74*K48+Hesaplama!$N$74*L48+Hesaplama!$O$74*M48+Hesaplama!$P$74*N48)/Hesaplama!$Q$100)&lt;101,100*(Hesaplama!$G$74*E48+Hesaplama!$H$74*F48+Hesaplama!$I$74*G48+Hesaplama!$J$74*H48+Hesaplama!$K$74*I48+Hesaplama!$L$74*J48+Hesaplama!$M$74*K48+Hesaplama!$N$74*L48+Hesaplama!$O$74*M48+Hesaplama!$P$74*N48)/Hesaplama!$Q$100, 100)</f>
        <v>#DIV/0!</v>
      </c>
      <c r="AI48" s="73" t="e">
        <f>IF((100*(Hesaplama!$G$75*E48+Hesaplama!$H$75*F48+Hesaplama!$I$75*G48+Hesaplama!$J$75*H48+Hesaplama!$K$75*I48+Hesaplama!$L$75*J48+Hesaplama!$M$75*K48+Hesaplama!$N$75*L48+Hesaplama!$O$75*M48+Hesaplama!$P$75*N48)/Hesaplama!$Q$9101)&lt;101,100*(Hesaplama!$G$75*E48+Hesaplama!$H$75*F48+Hesaplama!$I$75*G48+Hesaplama!$J$75*H48+Hesaplama!$K$75*I48+Hesaplama!$L$75*J48+Hesaplama!$M$75*K48+Hesaplama!$N$75*L48+Hesaplama!$O$75*M48+Hesaplama!$P$75*N48)/Hesaplama!$Q$101, 100)</f>
        <v>#DIV/0!</v>
      </c>
      <c r="AJ48" s="73" t="e">
        <f>IF((100*(Hesaplama!$G$76*E48+Hesaplama!$H$76*F48+Hesaplama!$I$76*G48+Hesaplama!$J$76*H48+Hesaplama!$K$76*I48+Hesaplama!$L$76*J48+Hesaplama!$M$67*K48+Hesaplama!$N$67*L48+Hesaplama!$O$67*M48+Hesaplama!$P$67*N48)/Hesaplama!$Q$102)&lt;101,100*(Hesaplama!$G$67*E48+Hesaplama!$H$76*F48+Hesaplama!$I$76*G48+Hesaplama!$J$76*H48+Hesaplama!$K$76*I48+Hesaplama!$L$76*J48+Hesaplama!$M$76*K48+Hesaplama!$N$76*L48+Hesaplama!$O$76*M48+Hesaplama!$P$76*N48)/Hesaplama!$Q$102, 100)</f>
        <v>#DIV/0!</v>
      </c>
      <c r="AK48" s="73" t="e">
        <f>IF((100*(Hesaplama!$G$77*E48+Hesaplama!$H$77*F48+Hesaplama!$I$77*G48+Hesaplama!$J$77*H48+Hesaplama!$K$77*I48+Hesaplama!$L$77*J48+Hesaplama!$M$77*K48+Hesaplama!$N$77*L48+Hesaplama!$O$77*M48+Hesaplama!$P$77*N48)/Hesaplama!$Q$103)&lt;101,100*(Hesaplama!$G$77*E48+Hesaplama!$H$77*F48+Hesaplama!$I$77*G48+Hesaplama!$J$77*H48+Hesaplama!$K$77*I48+Hesaplama!$L$77*J48+Hesaplama!$M$77*K48+Hesaplama!$N$77*L48+Hesaplama!$O$77*M48+Hesaplama!$P$77*N48)/Hesaplama!$Q$103, 100)</f>
        <v>#DIV/0!</v>
      </c>
      <c r="AL48" s="73" t="e">
        <f>IF((100*(Hesaplama!$G$78*E48+Hesaplama!$H$78*F48+Hesaplama!$I$78*G48+Hesaplama!$J$78*H48+Hesaplama!$K$78*I48+Hesaplama!$L$78*J48+Hesaplama!$M$78*K48+Hesaplama!$N$78*L48+Hesaplama!$O$78*M48+Hesaplama!$P$78*N48)/Hesaplama!$Q$104)&lt;101,100*(Hesaplama!$G$78*E48+Hesaplama!$H$78*F48+Hesaplama!$I$78*G48+Hesaplama!$J$78*H48+Hesaplama!$K$78*I48+Hesaplama!$L$78*J48+Hesaplama!$M$78*K48+Hesaplama!$N$78*L48+Hesaplama!$O$78*M48+Hesaplama!$P$78*N48)/Hesaplama!$Q$104, 100)</f>
        <v>#DIV/0!</v>
      </c>
      <c r="AM48" s="73" t="e">
        <f>IF((100*(Hesaplama!$G$79*E48+Hesaplama!$H$79*F48+Hesaplama!$I$79*G48+Hesaplama!$J$79*H48+Hesaplama!$K$79*I48+Hesaplama!$L$79*J48+Hesaplama!$M$79*K48+Hesaplama!$N$79*L48+Hesaplama!$O$79*M48+Hesaplama!$P$79*N48)/Hesaplama!$Q$105)&lt;101,100*(Hesaplama!$G$79*E48+Hesaplama!$H$79*F48+Hesaplama!$I$79*G48+Hesaplama!$J$79*H48+Hesaplama!$K$79*I48+Hesaplama!$L$79*J48+Hesaplama!$M$79*K48+Hesaplama!$N$79*L48+Hesaplama!$O$79*M48+Hesaplama!$P$79*N48)/Hesaplama!$Q$105, 100)</f>
        <v>#DIV/0!</v>
      </c>
    </row>
    <row r="49" spans="2:39" ht="16.5" thickTop="1" thickBot="1" x14ac:dyDescent="0.3">
      <c r="B49" s="60">
        <v>38</v>
      </c>
      <c r="C49" s="92"/>
      <c r="D49" s="91"/>
      <c r="E49" s="62"/>
      <c r="F49" s="62"/>
      <c r="G49" s="62"/>
      <c r="H49" s="62"/>
      <c r="I49" s="62"/>
      <c r="J49" s="4"/>
      <c r="K49" s="4"/>
      <c r="L49" s="5"/>
      <c r="M49" s="5"/>
      <c r="N49" s="5"/>
      <c r="O49" s="32">
        <f t="shared" si="1"/>
        <v>0</v>
      </c>
      <c r="P49" s="70"/>
      <c r="Q49" s="71" t="e">
        <f>IF((100*(Hesaplama!G56*E49+Hesaplama!H56*F49+Hesaplama!I56*G49+Hesaplama!J56*H49+Hesaplama!K56*I49+Hesaplama!L56*J49+Hesaplama!M56*K49+Hesaplama!N56*L49+Hesaplama!O56*M49+Hesaplama!P56*N49)/Hesaplama!Q82)&lt;101,100*(Hesaplama!G56*E49+Hesaplama!H56*F49+Hesaplama!I56*G49+Hesaplama!J56*H49+Hesaplama!K56*I49+Hesaplama!L56*J49+Hesaplama!M56*K49+Hesaplama!N56*L49+Hesaplama!O56*M49+Hesaplama!P56*N49)/Hesaplama!Q82, 100)</f>
        <v>#VALUE!</v>
      </c>
      <c r="R49" s="71" t="e">
        <f>IF((100*(Hesaplama!G58*E49+Hesaplama!H58*F49+Hesaplama!I58*G49+Hesaplama!J58*H49+Hesaplama!K58*I49+Hesaplama!L58*J49+Hesaplama!M58*K49+Hesaplama!N58*L49+Hesaplama!O58*M49+Hesaplama!P58*N49)/Hesaplama!Q84)&lt;101,100*(Hesaplama!G58*E49+Hesaplama!H58*F49+Hesaplama!I58*G49+Hesaplama!J58*H49+Hesaplama!K58*I49+Hesaplama!L58*J49+Hesaplama!M58*K49+Hesaplama!N58*L49+Hesaplama!O58*M49+Hesaplama!P58*N49)/Hesaplama!Q84, 100)</f>
        <v>#DIV/0!</v>
      </c>
      <c r="S49" s="72" t="e">
        <f>IF((100*(Hesaplama!G59*E49+Hesaplama!H59*F49+Hesaplama!I59*G49+Hesaplama!J59*H49+Hesaplama!K59*I49+Hesaplama!L59*J49+Hesaplama!M59*K49+Hesaplama!N59*L49+Hesaplama!O59*M49+Hesaplama!P59*N49)/Hesaplama!Q85)&lt;101,100*(Hesaplama!G59*E49+Hesaplama!H59*F49+Hesaplama!I59*G49+Hesaplama!J59*H49+Hesaplama!K59*I49+Hesaplama!L59*J49+Hesaplama!M59*K49+Hesaplama!N59*L49+Hesaplama!O59*M49+Hesaplama!P59*N49)/Hesaplama!Q85, 100)</f>
        <v>#DIV/0!</v>
      </c>
      <c r="T49" s="73" t="e">
        <f>IF((100*(Hesaplama!G60*E49+Hesaplama!H60*F49+Hesaplama!I60*G49+Hesaplama!J60*H49+Hesaplama!K60*I49+Hesaplama!L60*J49+Hesaplama!M60*K49+Hesaplama!N60*L49+Hesaplama!O60*M49+Hesaplama!P60*N49)/Hesaplama!Q86)&lt;101,100*(Hesaplama!G60*E49+Hesaplama!H60*F49+Hesaplama!I60*G49+Hesaplama!J60*H49+Hesaplama!K60*I49+Hesaplama!L60*J49+Hesaplama!M60*K49+Hesaplama!N60*L49+Hesaplama!O60*M49+Hesaplama!P60*N49)/Hesaplama!Q86, 100)</f>
        <v>#DIV/0!</v>
      </c>
      <c r="U49" s="73" t="e">
        <f>IF((100*(Hesaplama!G61*E49+Hesaplama!H61*F49+Hesaplama!I61*G49+Hesaplama!J61*H49+Hesaplama!K61*I49+Hesaplama!L61*J49+Hesaplama!M61*K49+Hesaplama!N61*L49+Hesaplama!O61*M49+Hesaplama!P61*N49)/Hesaplama!Q87)&lt;101,100*(Hesaplama!G61*E49+Hesaplama!H61*F49+Hesaplama!I61*G49+Hesaplama!J61*H49+Hesaplama!K61*I49+Hesaplama!L61*J49+Hesaplama!M61*K49+Hesaplama!N61*L49+Hesaplama!O61*M49+Hesaplama!P61*N49)/Hesaplama!Q87, 100)</f>
        <v>#DIV/0!</v>
      </c>
      <c r="V49" s="73" t="e">
        <f>IF((100*(Hesaplama!G62*E49+Hesaplama!H62*F49+Hesaplama!I62*G49+Hesaplama!J62*H49+Hesaplama!K62*I49+Hesaplama!L62*J49+Hesaplama!M62*K49+Hesaplama!N62*L49+Hesaplama!O62*M49+Hesaplama!P62*N49)/Hesaplama!Q88)&lt;101,100*(Hesaplama!G62*E49+Hesaplama!H62*F49+Hesaplama!I62*G49+Hesaplama!J62*H49+Hesaplama!K62*I49+Hesaplama!L62*J49+Hesaplama!M62*K49+Hesaplama!N62*L49+Hesaplama!O62*M49+Hesaplama!P62*N49)/Hesaplama!Q88, 100)</f>
        <v>#DIV/0!</v>
      </c>
      <c r="W49" s="73" t="e">
        <f>IF((100*(Hesaplama!G63*E49+Hesaplama!H63*F49+Hesaplama!I63*G49+Hesaplama!J63*H49+Hesaplama!K63*I49+Hesaplama!L63*J49+Hesaplama!M63*K49+Hesaplama!N63*L49+Hesaplama!O63*M49+Hesaplama!P63*N49)/Hesaplama!Q89)&lt;101,100*(Hesaplama!G63*E49+Hesaplama!H63*F49+Hesaplama!I63*G49+Hesaplama!J63*H49+Hesaplama!K63*I49+Hesaplama!L63*J49+Hesaplama!M63*K49+Hesaplama!N63*L49+Hesaplama!O63*M49+Hesaplama!P63*N49)/Hesaplama!Q89, 100)</f>
        <v>#DIV/0!</v>
      </c>
      <c r="X49" s="73" t="e">
        <f>IF((100*(Hesaplama!G64*E49+Hesaplama!H64*F49+Hesaplama!I64*G49+Hesaplama!J64*H49+Hesaplama!K64*I49+Hesaplama!L64*J49+Hesaplama!M64*K49+Hesaplama!N64*L49+Hesaplama!O64*M49+Hesaplama!P64*N49)/Hesaplama!Q90)&lt;101,100*(Hesaplama!G64*E49+Hesaplama!H64*F49+Hesaplama!I64*G49+Hesaplama!J64*H49+Hesaplama!K64*I49+Hesaplama!L64*J49+Hesaplama!M64*K49+Hesaplama!N64*L49+Hesaplama!O64*M49+Hesaplama!P64*N49)/Hesaplama!Q90, 100)</f>
        <v>#DIV/0!</v>
      </c>
      <c r="Y49" s="73" t="e">
        <f>IF((100*(Hesaplama!G65*E49+Hesaplama!H65*F49+Hesaplama!I65*G49+Hesaplama!J65*H49+Hesaplama!K65*I49+Hesaplama!L65*J49+Hesaplama!M65*K49+Hesaplama!N65*L49+Hesaplama!O65*M49+Hesaplama!P65*N49)/Hesaplama!Q91)&lt;101,100*(Hesaplama!G65*E49+Hesaplama!H65*F49+Hesaplama!I65*G49+Hesaplama!J65*H49+Hesaplama!K65*I49+Hesaplama!L65*J49+Hesaplama!M65*K49+Hesaplama!N65*L49+Hesaplama!O65*M49+Hesaplama!P65*N49)/Hesaplama!Q91, 100)</f>
        <v>#DIV/0!</v>
      </c>
      <c r="Z49" s="73" t="e">
        <f>IF((100*(Hesaplama!G66*E49+Hesaplama!H66*F49+Hesaplama!I66*G49+Hesaplama!J66*H49+Hesaplama!K66*I49+Hesaplama!L66*J49+Hesaplama!M66*K49+Hesaplama!N66*L49+Hesaplama!O66*M49+Hesaplama!P66*N49)/Hesaplama!Q92)&lt;101,100*(Hesaplama!G66*E49+Hesaplama!H66*F49+Hesaplama!I66*G49+Hesaplama!J66*H49+Hesaplama!K66*I49+Hesaplama!L66*J49+Hesaplama!M66*K49+Hesaplama!N66*L49+Hesaplama!O66*M49+Hesaplama!P66*N49)/Hesaplama!Q92, 100)</f>
        <v>#DIV/0!</v>
      </c>
      <c r="AA49" s="73" t="e">
        <f>IF((100*(Hesaplama!G67*E49+Hesaplama!H67*F49+Hesaplama!I67*G49+Hesaplama!J67*H49+Hesaplama!K67*I49+Hesaplama!L67*J49+Hesaplama!M67*K49+Hesaplama!N67*L49+Hesaplama!O67*M49+Hesaplama!P67*N49)/Hesaplama!Q93)&lt;101,100*(Hesaplama!G67*E49+Hesaplama!H67*F49+Hesaplama!I67*G49+Hesaplama!J67*H49+Hesaplama!K67*I49+Hesaplama!L67*J49+Hesaplama!M67*K49+Hesaplama!N67*L49+Hesaplama!O67*M49+Hesaplama!P67*N49)/Hesaplama!Q93, 100)</f>
        <v>#DIV/0!</v>
      </c>
      <c r="AB49" s="73" t="e">
        <f>IF((100*(Hesaplama!$G$68*E49+Hesaplama!$H$68*F49+Hesaplama!$I$68*G49+Hesaplama!$J$68*H49+Hesaplama!$K$68*I49+Hesaplama!$L$68*J49+Hesaplama!$M$68*K49+Hesaplama!$N$68*L49+Hesaplama!$O$68*M49+Hesaplama!$P$68*N49)/Hesaplama!$Q$94)&lt;101,100*(Hesaplama!$G$68*E49+Hesaplama!$H$68*F49+Hesaplama!$I$68*G49+Hesaplama!$J$68*H49+Hesaplama!$K$68*I49+Hesaplama!$L$68*J49+Hesaplama!$M$68*K49+Hesaplama!$N$68*L49+Hesaplama!$O$68*M49+Hesaplama!$P$68*N49)/Hesaplama!$Q$94, 100)</f>
        <v>#DIV/0!</v>
      </c>
      <c r="AC49" s="73" t="e">
        <f>IF((100*(Hesaplama!$G$69*E49+Hesaplama!$H$69*F49+Hesaplama!$I$69*G49+Hesaplama!$J$69*H49+Hesaplama!$K$69*I49+Hesaplama!$L$69*J49+Hesaplama!$M$69*K49+Hesaplama!$N$69*L49+Hesaplama!$O$69*M49+Hesaplama!$P$69*N49)/Hesaplama!$Q$95)&lt;101,100*(Hesaplama!$G$69*E49+Hesaplama!$H$69*F49+Hesaplama!$I$69*G49+Hesaplama!$J$69*H49+Hesaplama!$K$69*I49+Hesaplama!$L$69*J49+Hesaplama!$M$69*K49+Hesaplama!$N$69*L49+Hesaplama!$O$69*M49+Hesaplama!$P$69*N49)/Hesaplama!$Q$95, 100)</f>
        <v>#DIV/0!</v>
      </c>
      <c r="AD49" s="73" t="e">
        <f>IF((100*(Hesaplama!$G$70*E49+Hesaplama!$H$70*F49+Hesaplama!$I$70*G49+Hesaplama!$J$70*H49+Hesaplama!$K$70*I49+Hesaplama!$L$70*J49+Hesaplama!$M$70*K49+Hesaplama!$N$70*L49+Hesaplama!$O$70*M49+Hesaplama!$P$70*N49)/Hesaplama!$Q$96)&lt;101,100*(Hesaplama!$G$70*E49+Hesaplama!$H$70*F49+Hesaplama!$I$70*G49+Hesaplama!$J$70*H49+Hesaplama!$K$70*I49+Hesaplama!$L$70*J49+Hesaplama!$M$70*K49+Hesaplama!$N$70*L49+Hesaplama!$O$70*M49+Hesaplama!$P$70*N49)/Hesaplama!$Q$96, 100)</f>
        <v>#DIV/0!</v>
      </c>
      <c r="AE49" s="73" t="e">
        <f>IF((100*(Hesaplama!$G$71*E49+Hesaplama!$H$71*F49+Hesaplama!$I$71*G49+Hesaplama!$J$71*H49+Hesaplama!$K$71*I49+Hesaplama!$L$71*J49+Hesaplama!$M$71*K49+Hesaplama!$N$71*L49+Hesaplama!$O$71*M49+Hesaplama!$P$71*N49)/Hesaplama!$Q$97)&lt;101,100*(Hesaplama!$G$71*E49+Hesaplama!$H$71*F49+Hesaplama!$I$71*G49+Hesaplama!$J$71*H49+Hesaplama!$K$71*I49+Hesaplama!$L$71*J49+Hesaplama!$M$71*K49+Hesaplama!$N$71*L49+Hesaplama!$O$71*M49+Hesaplama!$P$71*N49)/Hesaplama!$Q$97, 100)</f>
        <v>#DIV/0!</v>
      </c>
      <c r="AF49" s="73" t="e">
        <f>IF((100*(Hesaplama!$G$72*E49+Hesaplama!$H$72*F49+Hesaplama!$I$72*G49+Hesaplama!$J$72*H49+Hesaplama!$K$72*I49+Hesaplama!$L$72*J49+Hesaplama!$M$72*K49+Hesaplama!$N$72*L49+Hesaplama!$O$72*M49+Hesaplama!$P$72*N49)/Hesaplama!$Q$98)&lt;101,100*(Hesaplama!$G$72*E49+Hesaplama!$H$72*F49+Hesaplama!$I$72*G49+Hesaplama!$J$72*H49+Hesaplama!$K$72*I49+Hesaplama!$L$72*J49+Hesaplama!$M$72*K49+Hesaplama!$N$72*L49+Hesaplama!$O$72*M49+Hesaplama!$P$72*N49)/Hesaplama!$Q$98, 100)</f>
        <v>#DIV/0!</v>
      </c>
      <c r="AG49" s="73" t="e">
        <f>IF((100*(Hesaplama!$G$73*E49+Hesaplama!$H$73*F49+Hesaplama!$I$73*G49+Hesaplama!$J$73*H49+Hesaplama!$K$73*I49+Hesaplama!$L$73*J49+Hesaplama!$M$73*K49+Hesaplama!$N$73*L49+Hesaplama!$O$73*M49+Hesaplama!$P$73*N49)/Hesaplama!$Q$99)&lt;101,100*(Hesaplama!$G$73*E49+Hesaplama!$H$73*F49+Hesaplama!$I$73*G49+Hesaplama!$J$73*H49+Hesaplama!$K$73*I49+Hesaplama!$L$73*J49+Hesaplama!$M$73*K49+Hesaplama!$N$73*L49+Hesaplama!$O$73*M49+Hesaplama!$P$73*N49)/Hesaplama!$Q$99, 100)</f>
        <v>#DIV/0!</v>
      </c>
      <c r="AH49" s="73" t="e">
        <f>IF((100*(Hesaplama!$G$74*E49+Hesaplama!$H$74*F49+Hesaplama!$I$74*G49+Hesaplama!$J$74*H49+Hesaplama!$K$74*I49+Hesaplama!$L$74*J49+Hesaplama!$M$74*K49+Hesaplama!$N$74*L49+Hesaplama!$O$74*M49+Hesaplama!$P$74*N49)/Hesaplama!$Q$100)&lt;101,100*(Hesaplama!$G$74*E49+Hesaplama!$H$74*F49+Hesaplama!$I$74*G49+Hesaplama!$J$74*H49+Hesaplama!$K$74*I49+Hesaplama!$L$74*J49+Hesaplama!$M$74*K49+Hesaplama!$N$74*L49+Hesaplama!$O$74*M49+Hesaplama!$P$74*N49)/Hesaplama!$Q$100, 100)</f>
        <v>#DIV/0!</v>
      </c>
      <c r="AI49" s="73" t="e">
        <f>IF((100*(Hesaplama!$G$75*E49+Hesaplama!$H$75*F49+Hesaplama!$I$75*G49+Hesaplama!$J$75*H49+Hesaplama!$K$75*I49+Hesaplama!$L$75*J49+Hesaplama!$M$75*K49+Hesaplama!$N$75*L49+Hesaplama!$O$75*M49+Hesaplama!$P$75*N49)/Hesaplama!$Q$9101)&lt;101,100*(Hesaplama!$G$75*E49+Hesaplama!$H$75*F49+Hesaplama!$I$75*G49+Hesaplama!$J$75*H49+Hesaplama!$K$75*I49+Hesaplama!$L$75*J49+Hesaplama!$M$75*K49+Hesaplama!$N$75*L49+Hesaplama!$O$75*M49+Hesaplama!$P$75*N49)/Hesaplama!$Q$101, 100)</f>
        <v>#DIV/0!</v>
      </c>
      <c r="AJ49" s="73" t="e">
        <f>IF((100*(Hesaplama!$G$76*E49+Hesaplama!$H$76*F49+Hesaplama!$I$76*G49+Hesaplama!$J$76*H49+Hesaplama!$K$76*I49+Hesaplama!$L$76*J49+Hesaplama!$M$67*K49+Hesaplama!$N$67*L49+Hesaplama!$O$67*M49+Hesaplama!$P$67*N49)/Hesaplama!$Q$102)&lt;101,100*(Hesaplama!$G$67*E49+Hesaplama!$H$76*F49+Hesaplama!$I$76*G49+Hesaplama!$J$76*H49+Hesaplama!$K$76*I49+Hesaplama!$L$76*J49+Hesaplama!$M$76*K49+Hesaplama!$N$76*L49+Hesaplama!$O$76*M49+Hesaplama!$P$76*N49)/Hesaplama!$Q$102, 100)</f>
        <v>#DIV/0!</v>
      </c>
      <c r="AK49" s="73" t="e">
        <f>IF((100*(Hesaplama!$G$77*E49+Hesaplama!$H$77*F49+Hesaplama!$I$77*G49+Hesaplama!$J$77*H49+Hesaplama!$K$77*I49+Hesaplama!$L$77*J49+Hesaplama!$M$77*K49+Hesaplama!$N$77*L49+Hesaplama!$O$77*M49+Hesaplama!$P$77*N49)/Hesaplama!$Q$103)&lt;101,100*(Hesaplama!$G$77*E49+Hesaplama!$H$77*F49+Hesaplama!$I$77*G49+Hesaplama!$J$77*H49+Hesaplama!$K$77*I49+Hesaplama!$L$77*J49+Hesaplama!$M$77*K49+Hesaplama!$N$77*L49+Hesaplama!$O$77*M49+Hesaplama!$P$77*N49)/Hesaplama!$Q$103, 100)</f>
        <v>#DIV/0!</v>
      </c>
      <c r="AL49" s="73" t="e">
        <f>IF((100*(Hesaplama!$G$78*E49+Hesaplama!$H$78*F49+Hesaplama!$I$78*G49+Hesaplama!$J$78*H49+Hesaplama!$K$78*I49+Hesaplama!$L$78*J49+Hesaplama!$M$78*K49+Hesaplama!$N$78*L49+Hesaplama!$O$78*M49+Hesaplama!$P$78*N49)/Hesaplama!$Q$104)&lt;101,100*(Hesaplama!$G$78*E49+Hesaplama!$H$78*F49+Hesaplama!$I$78*G49+Hesaplama!$J$78*H49+Hesaplama!$K$78*I49+Hesaplama!$L$78*J49+Hesaplama!$M$78*K49+Hesaplama!$N$78*L49+Hesaplama!$O$78*M49+Hesaplama!$P$78*N49)/Hesaplama!$Q$104, 100)</f>
        <v>#DIV/0!</v>
      </c>
      <c r="AM49" s="73" t="e">
        <f>IF((100*(Hesaplama!$G$79*E49+Hesaplama!$H$79*F49+Hesaplama!$I$79*G49+Hesaplama!$J$79*H49+Hesaplama!$K$79*I49+Hesaplama!$L$79*J49+Hesaplama!$M$79*K49+Hesaplama!$N$79*L49+Hesaplama!$O$79*M49+Hesaplama!$P$79*N49)/Hesaplama!$Q$105)&lt;101,100*(Hesaplama!$G$79*E49+Hesaplama!$H$79*F49+Hesaplama!$I$79*G49+Hesaplama!$J$79*H49+Hesaplama!$K$79*I49+Hesaplama!$L$79*J49+Hesaplama!$M$79*K49+Hesaplama!$N$79*L49+Hesaplama!$O$79*M49+Hesaplama!$P$79*N49)/Hesaplama!$Q$105, 100)</f>
        <v>#DIV/0!</v>
      </c>
    </row>
    <row r="50" spans="2:39" ht="16.5" thickTop="1" thickBot="1" x14ac:dyDescent="0.3">
      <c r="B50" s="60">
        <v>39</v>
      </c>
      <c r="C50" s="92"/>
      <c r="D50" s="91"/>
      <c r="E50" s="62"/>
      <c r="F50" s="62"/>
      <c r="G50" s="62"/>
      <c r="H50" s="62"/>
      <c r="I50" s="62"/>
      <c r="J50" s="4"/>
      <c r="K50" s="4"/>
      <c r="L50" s="5"/>
      <c r="M50" s="5"/>
      <c r="N50" s="5"/>
      <c r="O50" s="32">
        <f t="shared" si="1"/>
        <v>0</v>
      </c>
      <c r="P50" s="70"/>
      <c r="Q50" s="71" t="e">
        <f>IF((100*(Hesaplama!G57*E50+Hesaplama!H57*F50+Hesaplama!I57*G50+Hesaplama!J57*H50+Hesaplama!K57*I50+Hesaplama!L57*J50+Hesaplama!M57*K50+Hesaplama!N57*L50+Hesaplama!O57*M50+Hesaplama!P57*N50)/Hesaplama!Q83)&lt;101,100*(Hesaplama!G57*E50+Hesaplama!H57*F50+Hesaplama!I57*G50+Hesaplama!J57*H50+Hesaplama!K57*I50+Hesaplama!L57*J50+Hesaplama!M57*K50+Hesaplama!N57*L50+Hesaplama!O57*M50+Hesaplama!P57*N50)/Hesaplama!Q83, 100)</f>
        <v>#DIV/0!</v>
      </c>
      <c r="R50" s="71" t="e">
        <f>IF((100*(Hesaplama!G58*E50+Hesaplama!H58*F50+Hesaplama!I58*G50+Hesaplama!J58*H50+Hesaplama!K58*I50+Hesaplama!L58*J50+Hesaplama!M58*K50+Hesaplama!N58*L50+Hesaplama!O58*M50+Hesaplama!P58*N50)/Hesaplama!Q84)&lt;101,100*(Hesaplama!G58*E50+Hesaplama!H58*F50+Hesaplama!I58*G50+Hesaplama!J58*H50+Hesaplama!K58*I50+Hesaplama!L58*J50+Hesaplama!M58*K50+Hesaplama!N58*L50+Hesaplama!O58*M50+Hesaplama!P58*N50)/Hesaplama!Q84, 100)</f>
        <v>#DIV/0!</v>
      </c>
      <c r="S50" s="72" t="e">
        <f>IF((100*(Hesaplama!G59*E50+Hesaplama!H59*F50+Hesaplama!I59*G50+Hesaplama!J59*H50+Hesaplama!K59*I50+Hesaplama!L59*J50+Hesaplama!M59*K50+Hesaplama!N59*L50+Hesaplama!O59*M50+Hesaplama!P59*N50)/Hesaplama!Q85)&lt;101,100*(Hesaplama!G59*E50+Hesaplama!H59*F50+Hesaplama!I59*G50+Hesaplama!J59*H50+Hesaplama!K59*I50+Hesaplama!L59*J50+Hesaplama!M59*K50+Hesaplama!N59*L50+Hesaplama!O59*M50+Hesaplama!P59*N50)/Hesaplama!Q85, 100)</f>
        <v>#DIV/0!</v>
      </c>
      <c r="T50" s="73" t="e">
        <f>IF((100*(Hesaplama!G60*E50+Hesaplama!H60*F50+Hesaplama!I60*G50+Hesaplama!J60*H50+Hesaplama!K60*I50+Hesaplama!L60*J50+Hesaplama!M60*K50+Hesaplama!N60*L50+Hesaplama!O60*M50+Hesaplama!P60*N50)/Hesaplama!Q86)&lt;101,100*(Hesaplama!G60*E50+Hesaplama!H60*F50+Hesaplama!I60*G50+Hesaplama!J60*H50+Hesaplama!K60*I50+Hesaplama!L60*J50+Hesaplama!M60*K50+Hesaplama!N60*L50+Hesaplama!O60*M50+Hesaplama!P60*N50)/Hesaplama!Q86, 100)</f>
        <v>#DIV/0!</v>
      </c>
      <c r="U50" s="73" t="e">
        <f>IF((100*(Hesaplama!G61*E50+Hesaplama!H61*F50+Hesaplama!I61*G50+Hesaplama!J61*H50+Hesaplama!K61*I50+Hesaplama!L61*J50+Hesaplama!M61*K50+Hesaplama!N61*L50+Hesaplama!O61*M50+Hesaplama!P61*N50)/Hesaplama!Q87)&lt;101,100*(Hesaplama!G61*E50+Hesaplama!H61*F50+Hesaplama!I61*G50+Hesaplama!J61*H50+Hesaplama!K61*I50+Hesaplama!L61*J50+Hesaplama!M61*K50+Hesaplama!N61*L50+Hesaplama!O61*M50+Hesaplama!P61*N50)/Hesaplama!Q87, 100)</f>
        <v>#DIV/0!</v>
      </c>
      <c r="V50" s="73" t="e">
        <f>IF((100*(Hesaplama!G62*E50+Hesaplama!H62*F50+Hesaplama!I62*G50+Hesaplama!J62*H50+Hesaplama!K62*I50+Hesaplama!L62*J50+Hesaplama!M62*K50+Hesaplama!N62*L50+Hesaplama!O62*M50+Hesaplama!P62*N50)/Hesaplama!Q88)&lt;101,100*(Hesaplama!G62*E50+Hesaplama!H62*F50+Hesaplama!I62*G50+Hesaplama!J62*H50+Hesaplama!K62*I50+Hesaplama!L62*J50+Hesaplama!M62*K50+Hesaplama!N62*L50+Hesaplama!O62*M50+Hesaplama!P62*N50)/Hesaplama!Q88, 100)</f>
        <v>#DIV/0!</v>
      </c>
      <c r="W50" s="73" t="e">
        <f>IF((100*(Hesaplama!G63*E50+Hesaplama!H63*F50+Hesaplama!I63*G50+Hesaplama!J63*H50+Hesaplama!K63*I50+Hesaplama!L63*J50+Hesaplama!M63*K50+Hesaplama!N63*L50+Hesaplama!O63*M50+Hesaplama!P63*N50)/Hesaplama!Q89)&lt;101,100*(Hesaplama!G63*E50+Hesaplama!H63*F50+Hesaplama!I63*G50+Hesaplama!J63*H50+Hesaplama!K63*I50+Hesaplama!L63*J50+Hesaplama!M63*K50+Hesaplama!N63*L50+Hesaplama!O63*M50+Hesaplama!P63*N50)/Hesaplama!Q89, 100)</f>
        <v>#DIV/0!</v>
      </c>
      <c r="X50" s="73" t="e">
        <f>IF((100*(Hesaplama!G64*E50+Hesaplama!H64*F50+Hesaplama!I64*G50+Hesaplama!J64*H50+Hesaplama!K64*I50+Hesaplama!L64*J50+Hesaplama!M64*K50+Hesaplama!N64*L50+Hesaplama!O64*M50+Hesaplama!P64*N50)/Hesaplama!Q90)&lt;101,100*(Hesaplama!G64*E50+Hesaplama!H64*F50+Hesaplama!I64*G50+Hesaplama!J64*H50+Hesaplama!K64*I50+Hesaplama!L64*J50+Hesaplama!M64*K50+Hesaplama!N64*L50+Hesaplama!O64*M50+Hesaplama!P64*N50)/Hesaplama!Q90, 100)</f>
        <v>#DIV/0!</v>
      </c>
      <c r="Y50" s="73" t="e">
        <f>IF((100*(Hesaplama!G65*E50+Hesaplama!H65*F50+Hesaplama!I65*G50+Hesaplama!J65*H50+Hesaplama!K65*I50+Hesaplama!L65*J50+Hesaplama!M65*K50+Hesaplama!N65*L50+Hesaplama!O65*M50+Hesaplama!P65*N50)/Hesaplama!Q91)&lt;101,100*(Hesaplama!G65*E50+Hesaplama!H65*F50+Hesaplama!I65*G50+Hesaplama!J65*H50+Hesaplama!K65*I50+Hesaplama!L65*J50+Hesaplama!M65*K50+Hesaplama!N65*L50+Hesaplama!O65*M50+Hesaplama!P65*N50)/Hesaplama!Q91, 100)</f>
        <v>#DIV/0!</v>
      </c>
      <c r="Z50" s="73" t="e">
        <f>IF((100*(Hesaplama!G66*E50+Hesaplama!H66*F50+Hesaplama!I66*G50+Hesaplama!J66*H50+Hesaplama!K66*I50+Hesaplama!L66*J50+Hesaplama!M66*K50+Hesaplama!N66*L50+Hesaplama!O66*M50+Hesaplama!P66*N50)/Hesaplama!Q92)&lt;101,100*(Hesaplama!G66*E50+Hesaplama!H66*F50+Hesaplama!I66*G50+Hesaplama!J66*H50+Hesaplama!K66*I50+Hesaplama!L66*J50+Hesaplama!M66*K50+Hesaplama!N66*L50+Hesaplama!O66*M50+Hesaplama!P66*N50)/Hesaplama!Q92, 100)</f>
        <v>#DIV/0!</v>
      </c>
      <c r="AA50" s="73" t="e">
        <f>IF((100*(Hesaplama!G67*E50+Hesaplama!H67*F50+Hesaplama!I67*G50+Hesaplama!J67*H50+Hesaplama!K67*I50+Hesaplama!L67*J50+Hesaplama!M67*K50+Hesaplama!N67*L50+Hesaplama!O67*M50+Hesaplama!P67*N50)/Hesaplama!Q93)&lt;101,100*(Hesaplama!G67*E50+Hesaplama!H67*F50+Hesaplama!I67*G50+Hesaplama!J67*H50+Hesaplama!K67*I50+Hesaplama!L67*J50+Hesaplama!M67*K50+Hesaplama!N67*L50+Hesaplama!O67*M50+Hesaplama!P67*N50)/Hesaplama!Q93, 100)</f>
        <v>#DIV/0!</v>
      </c>
      <c r="AB50" s="73" t="e">
        <f>IF((100*(Hesaplama!$G$68*E50+Hesaplama!$H$68*F50+Hesaplama!$I$68*G50+Hesaplama!$J$68*H50+Hesaplama!$K$68*I50+Hesaplama!$L$68*J50+Hesaplama!$M$68*K50+Hesaplama!$N$68*L50+Hesaplama!$O$68*M50+Hesaplama!$P$68*N50)/Hesaplama!$Q$94)&lt;101,100*(Hesaplama!$G$68*E50+Hesaplama!$H$68*F50+Hesaplama!$I$68*G50+Hesaplama!$J$68*H50+Hesaplama!$K$68*I50+Hesaplama!$L$68*J50+Hesaplama!$M$68*K50+Hesaplama!$N$68*L50+Hesaplama!$O$68*M50+Hesaplama!$P$68*N50)/Hesaplama!$Q$94, 100)</f>
        <v>#DIV/0!</v>
      </c>
      <c r="AC50" s="73" t="e">
        <f>IF((100*(Hesaplama!$G$69*E50+Hesaplama!$H$69*F50+Hesaplama!$I$69*G50+Hesaplama!$J$69*H50+Hesaplama!$K$69*I50+Hesaplama!$L$69*J50+Hesaplama!$M$69*K50+Hesaplama!$N$69*L50+Hesaplama!$O$69*M50+Hesaplama!$P$69*N50)/Hesaplama!$Q$95)&lt;101,100*(Hesaplama!$G$69*E50+Hesaplama!$H$69*F50+Hesaplama!$I$69*G50+Hesaplama!$J$69*H50+Hesaplama!$K$69*I50+Hesaplama!$L$69*J50+Hesaplama!$M$69*K50+Hesaplama!$N$69*L50+Hesaplama!$O$69*M50+Hesaplama!$P$69*N50)/Hesaplama!$Q$95, 100)</f>
        <v>#DIV/0!</v>
      </c>
      <c r="AD50" s="73" t="e">
        <f>IF((100*(Hesaplama!$G$70*E50+Hesaplama!$H$70*F50+Hesaplama!$I$70*G50+Hesaplama!$J$70*H50+Hesaplama!$K$70*I50+Hesaplama!$L$70*J50+Hesaplama!$M$70*K50+Hesaplama!$N$70*L50+Hesaplama!$O$70*M50+Hesaplama!$P$70*N50)/Hesaplama!$Q$96)&lt;101,100*(Hesaplama!$G$70*E50+Hesaplama!$H$70*F50+Hesaplama!$I$70*G50+Hesaplama!$J$70*H50+Hesaplama!$K$70*I50+Hesaplama!$L$70*J50+Hesaplama!$M$70*K50+Hesaplama!$N$70*L50+Hesaplama!$O$70*M50+Hesaplama!$P$70*N50)/Hesaplama!$Q$96, 100)</f>
        <v>#DIV/0!</v>
      </c>
      <c r="AE50" s="73" t="e">
        <f>IF((100*(Hesaplama!$G$71*E50+Hesaplama!$H$71*F50+Hesaplama!$I$71*G50+Hesaplama!$J$71*H50+Hesaplama!$K$71*I50+Hesaplama!$L$71*J50+Hesaplama!$M$71*K50+Hesaplama!$N$71*L50+Hesaplama!$O$71*M50+Hesaplama!$P$71*N50)/Hesaplama!$Q$97)&lt;101,100*(Hesaplama!$G$71*E50+Hesaplama!$H$71*F50+Hesaplama!$I$71*G50+Hesaplama!$J$71*H50+Hesaplama!$K$71*I50+Hesaplama!$L$71*J50+Hesaplama!$M$71*K50+Hesaplama!$N$71*L50+Hesaplama!$O$71*M50+Hesaplama!$P$71*N50)/Hesaplama!$Q$97, 100)</f>
        <v>#DIV/0!</v>
      </c>
      <c r="AF50" s="73" t="e">
        <f>IF((100*(Hesaplama!$G$72*E50+Hesaplama!$H$72*F50+Hesaplama!$I$72*G50+Hesaplama!$J$72*H50+Hesaplama!$K$72*I50+Hesaplama!$L$72*J50+Hesaplama!$M$72*K50+Hesaplama!$N$72*L50+Hesaplama!$O$72*M50+Hesaplama!$P$72*N50)/Hesaplama!$Q$98)&lt;101,100*(Hesaplama!$G$72*E50+Hesaplama!$H$72*F50+Hesaplama!$I$72*G50+Hesaplama!$J$72*H50+Hesaplama!$K$72*I50+Hesaplama!$L$72*J50+Hesaplama!$M$72*K50+Hesaplama!$N$72*L50+Hesaplama!$O$72*M50+Hesaplama!$P$72*N50)/Hesaplama!$Q$98, 100)</f>
        <v>#DIV/0!</v>
      </c>
      <c r="AG50" s="73" t="e">
        <f>IF((100*(Hesaplama!$G$73*E50+Hesaplama!$H$73*F50+Hesaplama!$I$73*G50+Hesaplama!$J$73*H50+Hesaplama!$K$73*I50+Hesaplama!$L$73*J50+Hesaplama!$M$73*K50+Hesaplama!$N$73*L50+Hesaplama!$O$73*M50+Hesaplama!$P$73*N50)/Hesaplama!$Q$99)&lt;101,100*(Hesaplama!$G$73*E50+Hesaplama!$H$73*F50+Hesaplama!$I$73*G50+Hesaplama!$J$73*H50+Hesaplama!$K$73*I50+Hesaplama!$L$73*J50+Hesaplama!$M$73*K50+Hesaplama!$N$73*L50+Hesaplama!$O$73*M50+Hesaplama!$P$73*N50)/Hesaplama!$Q$99, 100)</f>
        <v>#DIV/0!</v>
      </c>
      <c r="AH50" s="73" t="e">
        <f>IF((100*(Hesaplama!$G$74*E50+Hesaplama!$H$74*F50+Hesaplama!$I$74*G50+Hesaplama!$J$74*H50+Hesaplama!$K$74*I50+Hesaplama!$L$74*J50+Hesaplama!$M$74*K50+Hesaplama!$N$74*L50+Hesaplama!$O$74*M50+Hesaplama!$P$74*N50)/Hesaplama!$Q$100)&lt;101,100*(Hesaplama!$G$74*E50+Hesaplama!$H$74*F50+Hesaplama!$I$74*G50+Hesaplama!$J$74*H50+Hesaplama!$K$74*I50+Hesaplama!$L$74*J50+Hesaplama!$M$74*K50+Hesaplama!$N$74*L50+Hesaplama!$O$74*M50+Hesaplama!$P$74*N50)/Hesaplama!$Q$100, 100)</f>
        <v>#DIV/0!</v>
      </c>
      <c r="AI50" s="73" t="e">
        <f>IF((100*(Hesaplama!$G$75*E50+Hesaplama!$H$75*F50+Hesaplama!$I$75*G50+Hesaplama!$J$75*H50+Hesaplama!$K$75*I50+Hesaplama!$L$75*J50+Hesaplama!$M$75*K50+Hesaplama!$N$75*L50+Hesaplama!$O$75*M50+Hesaplama!$P$75*N50)/Hesaplama!$Q$9101)&lt;101,100*(Hesaplama!$G$75*E50+Hesaplama!$H$75*F50+Hesaplama!$I$75*G50+Hesaplama!$J$75*H50+Hesaplama!$K$75*I50+Hesaplama!$L$75*J50+Hesaplama!$M$75*K50+Hesaplama!$N$75*L50+Hesaplama!$O$75*M50+Hesaplama!$P$75*N50)/Hesaplama!$Q$101, 100)</f>
        <v>#DIV/0!</v>
      </c>
      <c r="AJ50" s="73" t="e">
        <f>IF((100*(Hesaplama!$G$76*E50+Hesaplama!$H$76*F50+Hesaplama!$I$76*G50+Hesaplama!$J$76*H50+Hesaplama!$K$76*I50+Hesaplama!$L$76*J50+Hesaplama!$M$67*K50+Hesaplama!$N$67*L50+Hesaplama!$O$67*M50+Hesaplama!$P$67*N50)/Hesaplama!$Q$102)&lt;101,100*(Hesaplama!$G$67*E50+Hesaplama!$H$76*F50+Hesaplama!$I$76*G50+Hesaplama!$J$76*H50+Hesaplama!$K$76*I50+Hesaplama!$L$76*J50+Hesaplama!$M$76*K50+Hesaplama!$N$76*L50+Hesaplama!$O$76*M50+Hesaplama!$P$76*N50)/Hesaplama!$Q$102, 100)</f>
        <v>#DIV/0!</v>
      </c>
      <c r="AK50" s="73" t="e">
        <f>IF((100*(Hesaplama!$G$77*E50+Hesaplama!$H$77*F50+Hesaplama!$I$77*G50+Hesaplama!$J$77*H50+Hesaplama!$K$77*I50+Hesaplama!$L$77*J50+Hesaplama!$M$77*K50+Hesaplama!$N$77*L50+Hesaplama!$O$77*M50+Hesaplama!$P$77*N50)/Hesaplama!$Q$103)&lt;101,100*(Hesaplama!$G$77*E50+Hesaplama!$H$77*F50+Hesaplama!$I$77*G50+Hesaplama!$J$77*H50+Hesaplama!$K$77*I50+Hesaplama!$L$77*J50+Hesaplama!$M$77*K50+Hesaplama!$N$77*L50+Hesaplama!$O$77*M50+Hesaplama!$P$77*N50)/Hesaplama!$Q$103, 100)</f>
        <v>#DIV/0!</v>
      </c>
      <c r="AL50" s="73" t="e">
        <f>IF((100*(Hesaplama!$G$78*E50+Hesaplama!$H$78*F50+Hesaplama!$I$78*G50+Hesaplama!$J$78*H50+Hesaplama!$K$78*I50+Hesaplama!$L$78*J50+Hesaplama!$M$78*K50+Hesaplama!$N$78*L50+Hesaplama!$O$78*M50+Hesaplama!$P$78*N50)/Hesaplama!$Q$104)&lt;101,100*(Hesaplama!$G$78*E50+Hesaplama!$H$78*F50+Hesaplama!$I$78*G50+Hesaplama!$J$78*H50+Hesaplama!$K$78*I50+Hesaplama!$L$78*J50+Hesaplama!$M$78*K50+Hesaplama!$N$78*L50+Hesaplama!$O$78*M50+Hesaplama!$P$78*N50)/Hesaplama!$Q$104, 100)</f>
        <v>#DIV/0!</v>
      </c>
      <c r="AM50" s="73" t="e">
        <f>IF((100*(Hesaplama!$G$79*E50+Hesaplama!$H$79*F50+Hesaplama!$I$79*G50+Hesaplama!$J$79*H50+Hesaplama!$K$79*I50+Hesaplama!$L$79*J50+Hesaplama!$M$79*K50+Hesaplama!$N$79*L50+Hesaplama!$O$79*M50+Hesaplama!$P$79*N50)/Hesaplama!$Q$105)&lt;101,100*(Hesaplama!$G$79*E50+Hesaplama!$H$79*F50+Hesaplama!$I$79*G50+Hesaplama!$J$79*H50+Hesaplama!$K$79*I50+Hesaplama!$L$79*J50+Hesaplama!$M$79*K50+Hesaplama!$N$79*L50+Hesaplama!$O$79*M50+Hesaplama!$P$79*N50)/Hesaplama!$Q$105, 100)</f>
        <v>#DIV/0!</v>
      </c>
    </row>
    <row r="51" spans="2:39" ht="16.5" thickTop="1" thickBot="1" x14ac:dyDescent="0.3">
      <c r="B51" s="60">
        <v>40</v>
      </c>
      <c r="C51" s="92"/>
      <c r="D51" s="91"/>
      <c r="E51" s="61"/>
      <c r="F51" s="61"/>
      <c r="G51" s="61"/>
      <c r="H51" s="61"/>
      <c r="I51" s="61"/>
      <c r="J51" s="4"/>
      <c r="K51" s="4"/>
      <c r="L51" s="5"/>
      <c r="M51" s="5"/>
      <c r="N51" s="5"/>
      <c r="O51" s="32">
        <f>SUM(E50:N50)</f>
        <v>0</v>
      </c>
      <c r="P51" s="70"/>
      <c r="Q51" s="71" t="e">
        <f>IF((100*(Hesaplama!$G$57*E51+Hesaplama!$H$57*F51+Hesaplama!$I$57*G51+Hesaplama!$J$57*H51+Hesaplama!$K$57*I51+Hesaplama!$L$57*J51+Hesaplama!$M$57*K51+Hesaplama!$N$57*L51+Hesaplama!$O$57*M51+Hesaplama!$P$57*N51)/Hesaplama!$Q$83)&lt;101,100*(Hesaplama!$G$57*E51+Hesaplama!$H$57*F51+Hesaplama!$I$57*G51+Hesaplama!$J$57*H51+Hesaplama!$K$57*I51+Hesaplama!$L$57*J51+Hesaplama!$M$57*K51+Hesaplama!$N$57*L51+Hesaplama!$O$57*M51+Hesaplama!$P$57*N51)/Hesaplama!$Q$83, 100)</f>
        <v>#DIV/0!</v>
      </c>
      <c r="R51" s="71" t="e">
        <f>IF((100*(Hesaplama!G58*E51+Hesaplama!H58*F51+Hesaplama!I58*G51+Hesaplama!J58*H51+Hesaplama!K58*I51+Hesaplama!L58*J51+Hesaplama!M58*K51+Hesaplama!N58*L51+Hesaplama!O58*M51+Hesaplama!P58*N51)/Hesaplama!Q84)&lt;101,100*(Hesaplama!G58*E51+Hesaplama!H58*F51+Hesaplama!I58*G51+Hesaplama!J58*H51+Hesaplama!K58*I51+Hesaplama!L58*J51+Hesaplama!M58*K51+Hesaplama!N58*L51+Hesaplama!O58*M51+Hesaplama!P58*N51)/Hesaplama!Q84, 100)</f>
        <v>#DIV/0!</v>
      </c>
      <c r="S51" s="72" t="e">
        <f>IF((100*(Hesaplama!G59*E51+Hesaplama!H59*F51+Hesaplama!I59*G51+Hesaplama!J59*H51+Hesaplama!K59*I51+Hesaplama!L59*J51+Hesaplama!M59*K51+Hesaplama!N59*L51+Hesaplama!O59*M51+Hesaplama!P59*N51)/Hesaplama!Q85)&lt;101,100*(Hesaplama!G59*E51+Hesaplama!H59*F51+Hesaplama!I59*G51+Hesaplama!J59*H51+Hesaplama!K59*I51+Hesaplama!L59*J51+Hesaplama!M59*K51+Hesaplama!N59*L51+Hesaplama!O59*M51+Hesaplama!P59*N51)/Hesaplama!Q85, 100)</f>
        <v>#DIV/0!</v>
      </c>
      <c r="T51" s="73" t="e">
        <f>IF((100*(Hesaplama!G60*E51+Hesaplama!H60*F51+Hesaplama!I60*G51+Hesaplama!J60*H51+Hesaplama!K60*I51+Hesaplama!L60*J51+Hesaplama!M60*K51+Hesaplama!N60*L51+Hesaplama!O60*M51+Hesaplama!P60*N51)/Hesaplama!Q86)&lt;101,100*(Hesaplama!G60*E51+Hesaplama!H60*F51+Hesaplama!I60*G51+Hesaplama!J60*H51+Hesaplama!K60*I51+Hesaplama!L60*J51+Hesaplama!M60*K51+Hesaplama!N60*L51+Hesaplama!O60*M51+Hesaplama!P60*N51)/Hesaplama!Q86, 100)</f>
        <v>#DIV/0!</v>
      </c>
      <c r="U51" s="73" t="e">
        <f>IF((100*(Hesaplama!G61*E51+Hesaplama!H61*F51+Hesaplama!I61*G51+Hesaplama!J61*H51+Hesaplama!K61*I51+Hesaplama!L61*J51+Hesaplama!M61*K51+Hesaplama!N61*L51+Hesaplama!O61*M51+Hesaplama!P61*N51)/Hesaplama!Q87)&lt;101,100*(Hesaplama!G61*E51+Hesaplama!H61*F51+Hesaplama!I61*G51+Hesaplama!J61*H51+Hesaplama!K61*I51+Hesaplama!L61*J51+Hesaplama!M61*K51+Hesaplama!N61*L51+Hesaplama!O61*M51+Hesaplama!P61*N51)/Hesaplama!Q87, 100)</f>
        <v>#DIV/0!</v>
      </c>
      <c r="V51" s="73" t="e">
        <f>IF((100*(Hesaplama!G62*E51+Hesaplama!H62*F51+Hesaplama!I62*G51+Hesaplama!J62*H51+Hesaplama!K62*I51+Hesaplama!L62*J51+Hesaplama!M62*K51+Hesaplama!N62*L51+Hesaplama!O62*M51+Hesaplama!P62*N51)/Hesaplama!Q88)&lt;101,100*(Hesaplama!G62*E51+Hesaplama!H62*F51+Hesaplama!I62*G51+Hesaplama!J62*H51+Hesaplama!K62*I51+Hesaplama!L62*J51+Hesaplama!M62*K51+Hesaplama!N62*L51+Hesaplama!O62*M51+Hesaplama!P62*N51)/Hesaplama!Q88, 100)</f>
        <v>#DIV/0!</v>
      </c>
      <c r="W51" s="73" t="e">
        <f>IF((100*(Hesaplama!G63*E51+Hesaplama!H63*F51+Hesaplama!I63*G51+Hesaplama!J63*H51+Hesaplama!K63*I51+Hesaplama!L63*J51+Hesaplama!M63*K51+Hesaplama!N63*L51+Hesaplama!O63*M51+Hesaplama!P63*N51)/Hesaplama!Q89)&lt;101,100*(Hesaplama!G63*E51+Hesaplama!H63*F51+Hesaplama!I63*G51+Hesaplama!J63*H51+Hesaplama!K63*I51+Hesaplama!L63*J51+Hesaplama!M63*K51+Hesaplama!N63*L51+Hesaplama!O63*M51+Hesaplama!P63*N51)/Hesaplama!Q89, 100)</f>
        <v>#DIV/0!</v>
      </c>
      <c r="X51" s="73" t="e">
        <f>IF((100*(Hesaplama!G64*E51+Hesaplama!H64*F51+Hesaplama!I64*G51+Hesaplama!J64*H51+Hesaplama!K64*I51+Hesaplama!L64*J51+Hesaplama!M64*K51+Hesaplama!N64*L51+Hesaplama!O64*M51+Hesaplama!P64*N51)/Hesaplama!Q90)&lt;101,100*(Hesaplama!G64*E51+Hesaplama!H64*F51+Hesaplama!I64*G51+Hesaplama!J64*H51+Hesaplama!K64*I51+Hesaplama!L64*J51+Hesaplama!M64*K51+Hesaplama!N64*L51+Hesaplama!O64*M51+Hesaplama!P64*N51)/Hesaplama!Q90, 100)</f>
        <v>#DIV/0!</v>
      </c>
      <c r="Y51" s="73" t="e">
        <f>IF((100*(Hesaplama!G65*E51+Hesaplama!H65*F51+Hesaplama!I65*G51+Hesaplama!J65*H51+Hesaplama!K65*I51+Hesaplama!L65*J51+Hesaplama!M65*K51+Hesaplama!N65*L51+Hesaplama!O65*M51+Hesaplama!P65*N51)/Hesaplama!Q91)&lt;101,100*(Hesaplama!G65*E51+Hesaplama!H65*F51+Hesaplama!I65*G51+Hesaplama!J65*H51+Hesaplama!K65*I51+Hesaplama!L65*J51+Hesaplama!M65*K51+Hesaplama!N65*L51+Hesaplama!O65*M51+Hesaplama!P65*N51)/Hesaplama!Q91, 100)</f>
        <v>#DIV/0!</v>
      </c>
      <c r="Z51" s="73" t="e">
        <f>IF((100*(Hesaplama!G66*E51+Hesaplama!H66*F51+Hesaplama!I66*G51+Hesaplama!J66*H51+Hesaplama!K66*I51+Hesaplama!L66*J51+Hesaplama!M66*K51+Hesaplama!N66*L51+Hesaplama!O66*M51+Hesaplama!P66*N51)/Hesaplama!Q92)&lt;101,100*(Hesaplama!G66*E51+Hesaplama!H66*F51+Hesaplama!I66*G51+Hesaplama!J66*H51+Hesaplama!K66*I51+Hesaplama!L66*J51+Hesaplama!M66*K51+Hesaplama!N66*L51+Hesaplama!O66*M51+Hesaplama!P66*N51)/Hesaplama!Q92, 100)</f>
        <v>#DIV/0!</v>
      </c>
      <c r="AA51" s="73" t="e">
        <f>IF((100*(Hesaplama!G67*E51+Hesaplama!H67*F51+Hesaplama!I67*G51+Hesaplama!J67*H51+Hesaplama!K67*I51+Hesaplama!L67*J51+Hesaplama!M67*K51+Hesaplama!N67*L51+Hesaplama!O67*M51+Hesaplama!P67*N51)/Hesaplama!Q93)&lt;101,100*(Hesaplama!G67*E51+Hesaplama!H67*F51+Hesaplama!I67*G51+Hesaplama!J67*H51+Hesaplama!K67*I51+Hesaplama!L67*J51+Hesaplama!M67*K51+Hesaplama!N67*L51+Hesaplama!O67*M51+Hesaplama!P67*N51)/Hesaplama!Q93, 100)</f>
        <v>#DIV/0!</v>
      </c>
      <c r="AB51" s="73" t="e">
        <f>IF((100*(Hesaplama!$G$68*E51+Hesaplama!$H$68*F51+Hesaplama!$I$68*G51+Hesaplama!$J$68*H51+Hesaplama!$K$68*I51+Hesaplama!$L$68*J51+Hesaplama!$M$68*K51+Hesaplama!$N$68*L51+Hesaplama!$O$68*M51+Hesaplama!$P$68*N51)/Hesaplama!$Q$94)&lt;101,100*(Hesaplama!$G$68*E51+Hesaplama!$H$68*F51+Hesaplama!$I$68*G51+Hesaplama!$J$68*H51+Hesaplama!$K$68*I51+Hesaplama!$L$68*J51+Hesaplama!$M$68*K51+Hesaplama!$N$68*L51+Hesaplama!$O$68*M51+Hesaplama!$P$68*N51)/Hesaplama!$Q$94, 100)</f>
        <v>#DIV/0!</v>
      </c>
      <c r="AC51" s="73" t="e">
        <f>IF((100*(Hesaplama!$G$69*E51+Hesaplama!$H$69*F51+Hesaplama!$I$69*G51+Hesaplama!$J$69*H51+Hesaplama!$K$69*I51+Hesaplama!$L$69*J51+Hesaplama!$M$69*K51+Hesaplama!$N$69*L51+Hesaplama!$O$69*M51+Hesaplama!$P$69*N51)/Hesaplama!$Q$95)&lt;101,100*(Hesaplama!$G$69*E51+Hesaplama!$H$69*F51+Hesaplama!$I$69*G51+Hesaplama!$J$69*H51+Hesaplama!$K$69*I51+Hesaplama!$L$69*J51+Hesaplama!$M$69*K51+Hesaplama!$N$69*L51+Hesaplama!$O$69*M51+Hesaplama!$P$69*N51)/Hesaplama!$Q$95, 100)</f>
        <v>#DIV/0!</v>
      </c>
      <c r="AD51" s="73" t="e">
        <f>IF((100*(Hesaplama!$G$70*E51+Hesaplama!$H$70*F51+Hesaplama!$I$70*G51+Hesaplama!$J$70*H51+Hesaplama!$K$70*I51+Hesaplama!$L$70*J51+Hesaplama!$M$70*K51+Hesaplama!$N$70*L51+Hesaplama!$O$70*M51+Hesaplama!$P$70*N51)/Hesaplama!$Q$96)&lt;101,100*(Hesaplama!$G$70*E51+Hesaplama!$H$70*F51+Hesaplama!$I$70*G51+Hesaplama!$J$70*H51+Hesaplama!$K$70*I51+Hesaplama!$L$70*J51+Hesaplama!$M$70*K51+Hesaplama!$N$70*L51+Hesaplama!$O$70*M51+Hesaplama!$P$70*N51)/Hesaplama!$Q$96, 100)</f>
        <v>#DIV/0!</v>
      </c>
      <c r="AE51" s="73" t="e">
        <f>IF((100*(Hesaplama!$G$71*E51+Hesaplama!$H$71*F51+Hesaplama!$I$71*G51+Hesaplama!$J$71*H51+Hesaplama!$K$71*I51+Hesaplama!$L$71*J51+Hesaplama!$M$71*K51+Hesaplama!$N$71*L51+Hesaplama!$O$71*M51+Hesaplama!$P$71*N51)/Hesaplama!$Q$97)&lt;101,100*(Hesaplama!$G$71*E51+Hesaplama!$H$71*F51+Hesaplama!$I$71*G51+Hesaplama!$J$71*H51+Hesaplama!$K$71*I51+Hesaplama!$L$71*J51+Hesaplama!$M$71*K51+Hesaplama!$N$71*L51+Hesaplama!$O$71*M51+Hesaplama!$P$71*N51)/Hesaplama!$Q$97, 100)</f>
        <v>#DIV/0!</v>
      </c>
      <c r="AF51" s="73" t="e">
        <f>IF((100*(Hesaplama!$G$72*E51+Hesaplama!$H$72*F51+Hesaplama!$I$72*G51+Hesaplama!$J$72*H51+Hesaplama!$K$72*I51+Hesaplama!$L$72*J51+Hesaplama!$M$72*K51+Hesaplama!$N$72*L51+Hesaplama!$O$72*M51+Hesaplama!$P$72*N51)/Hesaplama!$Q$98)&lt;101,100*(Hesaplama!$G$72*E51+Hesaplama!$H$72*F51+Hesaplama!$I$72*G51+Hesaplama!$J$72*H51+Hesaplama!$K$72*I51+Hesaplama!$L$72*J51+Hesaplama!$M$72*K51+Hesaplama!$N$72*L51+Hesaplama!$O$72*M51+Hesaplama!$P$72*N51)/Hesaplama!$Q$98, 100)</f>
        <v>#DIV/0!</v>
      </c>
      <c r="AG51" s="73" t="e">
        <f>IF((100*(Hesaplama!$G$73*E51+Hesaplama!$H$73*F51+Hesaplama!$I$73*G51+Hesaplama!$J$73*H51+Hesaplama!$K$73*I51+Hesaplama!$L$73*J51+Hesaplama!$M$73*K51+Hesaplama!$N$73*L51+Hesaplama!$O$73*M51+Hesaplama!$P$73*N51)/Hesaplama!$Q$99)&lt;101,100*(Hesaplama!$G$73*E51+Hesaplama!$H$73*F51+Hesaplama!$I$73*G51+Hesaplama!$J$73*H51+Hesaplama!$K$73*I51+Hesaplama!$L$73*J51+Hesaplama!$M$73*K51+Hesaplama!$N$73*L51+Hesaplama!$O$73*M51+Hesaplama!$P$73*N51)/Hesaplama!$Q$99, 100)</f>
        <v>#DIV/0!</v>
      </c>
      <c r="AH51" s="73" t="e">
        <f>IF((100*(Hesaplama!$G$74*E51+Hesaplama!$H$74*F51+Hesaplama!$I$74*G51+Hesaplama!$J$74*H51+Hesaplama!$K$74*I51+Hesaplama!$L$74*J51+Hesaplama!$M$74*K51+Hesaplama!$N$74*L51+Hesaplama!$O$74*M51+Hesaplama!$P$74*N51)/Hesaplama!$Q$100)&lt;101,100*(Hesaplama!$G$74*E51+Hesaplama!$H$74*F51+Hesaplama!$I$74*G51+Hesaplama!$J$74*H51+Hesaplama!$K$74*I51+Hesaplama!$L$74*J51+Hesaplama!$M$74*K51+Hesaplama!$N$74*L51+Hesaplama!$O$74*M51+Hesaplama!$P$74*N51)/Hesaplama!$Q$100, 100)</f>
        <v>#DIV/0!</v>
      </c>
      <c r="AI51" s="73" t="e">
        <f>IF((100*(Hesaplama!$G$75*E51+Hesaplama!$H$75*F51+Hesaplama!$I$75*G51+Hesaplama!$J$75*H51+Hesaplama!$K$75*I51+Hesaplama!$L$75*J51+Hesaplama!$M$75*K51+Hesaplama!$N$75*L51+Hesaplama!$O$75*M51+Hesaplama!$P$75*N51)/Hesaplama!$Q$9101)&lt;101,100*(Hesaplama!$G$75*E51+Hesaplama!$H$75*F51+Hesaplama!$I$75*G51+Hesaplama!$J$75*H51+Hesaplama!$K$75*I51+Hesaplama!$L$75*J51+Hesaplama!$M$75*K51+Hesaplama!$N$75*L51+Hesaplama!$O$75*M51+Hesaplama!$P$75*N51)/Hesaplama!$Q$101, 100)</f>
        <v>#DIV/0!</v>
      </c>
      <c r="AJ51" s="73" t="e">
        <f>IF((100*(Hesaplama!$G$76*E51+Hesaplama!$H$76*F51+Hesaplama!$I$76*G51+Hesaplama!$J$76*H51+Hesaplama!$K$76*I51+Hesaplama!$L$76*J51+Hesaplama!$M$67*K51+Hesaplama!$N$67*L51+Hesaplama!$O$67*M51+Hesaplama!$P$67*N51)/Hesaplama!$Q$102)&lt;101,100*(Hesaplama!$G$67*E51+Hesaplama!$H$76*F51+Hesaplama!$I$76*G51+Hesaplama!$J$76*H51+Hesaplama!$K$76*I51+Hesaplama!$L$76*J51+Hesaplama!$M$76*K51+Hesaplama!$N$76*L51+Hesaplama!$O$76*M51+Hesaplama!$P$76*N51)/Hesaplama!$Q$102, 100)</f>
        <v>#DIV/0!</v>
      </c>
      <c r="AK51" s="73" t="e">
        <f>IF((100*(Hesaplama!$G$77*E51+Hesaplama!$H$77*F51+Hesaplama!$I$77*G51+Hesaplama!$J$77*H51+Hesaplama!$K$77*I51+Hesaplama!$L$77*J51+Hesaplama!$M$77*K51+Hesaplama!$N$77*L51+Hesaplama!$O$77*M51+Hesaplama!$P$77*N51)/Hesaplama!$Q$103)&lt;101,100*(Hesaplama!$G$77*E51+Hesaplama!$H$77*F51+Hesaplama!$I$77*G51+Hesaplama!$J$77*H51+Hesaplama!$K$77*I51+Hesaplama!$L$77*J51+Hesaplama!$M$77*K51+Hesaplama!$N$77*L51+Hesaplama!$O$77*M51+Hesaplama!$P$77*N51)/Hesaplama!$Q$103, 100)</f>
        <v>#DIV/0!</v>
      </c>
      <c r="AL51" s="73" t="e">
        <f>IF((100*(Hesaplama!$G$78*E51+Hesaplama!$H$78*F51+Hesaplama!$I$78*G51+Hesaplama!$J$78*H51+Hesaplama!$K$78*I51+Hesaplama!$L$78*J51+Hesaplama!$M$78*K51+Hesaplama!$N$78*L51+Hesaplama!$O$78*M51+Hesaplama!$P$78*N51)/Hesaplama!$Q$104)&lt;101,100*(Hesaplama!$G$78*E51+Hesaplama!$H$78*F51+Hesaplama!$I$78*G51+Hesaplama!$J$78*H51+Hesaplama!$K$78*I51+Hesaplama!$L$78*J51+Hesaplama!$M$78*K51+Hesaplama!$N$78*L51+Hesaplama!$O$78*M51+Hesaplama!$P$78*N51)/Hesaplama!$Q$104, 100)</f>
        <v>#DIV/0!</v>
      </c>
      <c r="AM51" s="73" t="e">
        <f>IF((100*(Hesaplama!$G$79*E51+Hesaplama!$H$79*F51+Hesaplama!$I$79*G51+Hesaplama!$J$79*H51+Hesaplama!$K$79*I51+Hesaplama!$L$79*J51+Hesaplama!$M$79*K51+Hesaplama!$N$79*L51+Hesaplama!$O$79*M51+Hesaplama!$P$79*N51)/Hesaplama!$Q$105)&lt;101,100*(Hesaplama!$G$79*E51+Hesaplama!$H$79*F51+Hesaplama!$I$79*G51+Hesaplama!$J$79*H51+Hesaplama!$K$79*I51+Hesaplama!$L$79*J51+Hesaplama!$M$79*K51+Hesaplama!$N$79*L51+Hesaplama!$O$79*M51+Hesaplama!$P$79*N51)/Hesaplama!$Q$105, 100)</f>
        <v>#DIV/0!</v>
      </c>
    </row>
    <row r="52" spans="2:39" ht="16.5" thickTop="1" thickBot="1" x14ac:dyDescent="0.3">
      <c r="B52" s="60">
        <v>41</v>
      </c>
      <c r="C52" s="92"/>
      <c r="D52" s="91"/>
      <c r="E52" s="61"/>
      <c r="F52" s="61"/>
      <c r="G52" s="61"/>
      <c r="H52" s="61"/>
      <c r="I52" s="61"/>
      <c r="J52" s="4"/>
      <c r="K52" s="4"/>
      <c r="L52" s="5"/>
      <c r="M52" s="5"/>
      <c r="N52" s="5"/>
      <c r="O52" s="32">
        <f>SUM(E51:N51)</f>
        <v>0</v>
      </c>
      <c r="P52" s="70"/>
      <c r="Q52" s="71" t="e">
        <f>IF((100*(Hesaplama!$G$57*E52+Hesaplama!$H$57*F52+Hesaplama!$I$57*G52+Hesaplama!$J$57*H52+Hesaplama!$K$57*I52+Hesaplama!$L$57*J52+Hesaplama!$M$57*K52+Hesaplama!$N$57*L52+Hesaplama!$O$57*M52+Hesaplama!$P$57*N52)/Hesaplama!$Q$83)&lt;101,100*(Hesaplama!$G$57*E52+Hesaplama!$H$57*F52+Hesaplama!$I$57*G52+Hesaplama!$J$57*H52+Hesaplama!$K$57*I52+Hesaplama!$L$57*J52+Hesaplama!$M$57*K52+Hesaplama!$N$57*L52+Hesaplama!$O$57*M52+Hesaplama!$P$57*N52)/Hesaplama!$Q$83, 100)</f>
        <v>#DIV/0!</v>
      </c>
      <c r="R52" s="71" t="e">
        <f>IF((100*(Hesaplama!G58*E52+Hesaplama!H58*F52+Hesaplama!I58*G52+Hesaplama!J58*H52+Hesaplama!K58*I52+Hesaplama!L58*J52+Hesaplama!M58*K52+Hesaplama!N58*L52+Hesaplama!O58*M52+Hesaplama!P58*N52)/Hesaplama!Q84)&lt;101,100*(Hesaplama!G58*E52+Hesaplama!H58*F52+Hesaplama!I58*G52+Hesaplama!J58*H52+Hesaplama!K58*I52+Hesaplama!L58*J52+Hesaplama!M58*K52+Hesaplama!N58*L52+Hesaplama!O58*M52+Hesaplama!P58*N52)/Hesaplama!Q84, 100)</f>
        <v>#DIV/0!</v>
      </c>
      <c r="S52" s="72" t="e">
        <f>IF((100*(Hesaplama!G59*E52+Hesaplama!H59*F52+Hesaplama!I59*G52+Hesaplama!J59*H52+Hesaplama!K59*I52+Hesaplama!L59*J52+Hesaplama!M59*K52+Hesaplama!N59*L52+Hesaplama!O59*M52+Hesaplama!P59*N52)/Hesaplama!Q85)&lt;101,100*(Hesaplama!G59*E52+Hesaplama!H59*F52+Hesaplama!I59*G52+Hesaplama!J59*H52+Hesaplama!K59*I52+Hesaplama!L59*J52+Hesaplama!M59*K52+Hesaplama!N59*L52+Hesaplama!O59*M52+Hesaplama!P59*N52)/Hesaplama!Q85, 100)</f>
        <v>#DIV/0!</v>
      </c>
      <c r="T52" s="73" t="e">
        <f>IF((100*(Hesaplama!G60*E52+Hesaplama!H60*F52+Hesaplama!I60*G52+Hesaplama!J60*H52+Hesaplama!K60*I52+Hesaplama!L60*J52+Hesaplama!M60*K52+Hesaplama!N60*L52+Hesaplama!O60*M52+Hesaplama!P60*N52)/Hesaplama!Q86)&lt;101,100*(Hesaplama!G60*E52+Hesaplama!H60*F52+Hesaplama!I60*G52+Hesaplama!J60*H52+Hesaplama!K60*I52+Hesaplama!L60*J52+Hesaplama!M60*K52+Hesaplama!N60*L52+Hesaplama!O60*M52+Hesaplama!P60*N52)/Hesaplama!Q86, 100)</f>
        <v>#DIV/0!</v>
      </c>
      <c r="U52" s="73" t="e">
        <f>IF((100*(Hesaplama!G61*E52+Hesaplama!H61*F52+Hesaplama!I61*G52+Hesaplama!J61*H52+Hesaplama!K61*I52+Hesaplama!L61*J52+Hesaplama!M61*K52+Hesaplama!N61*L52+Hesaplama!O61*M52+Hesaplama!P61*N52)/Hesaplama!Q87)&lt;101,100*(Hesaplama!G61*E52+Hesaplama!H61*F52+Hesaplama!I61*G52+Hesaplama!J61*H52+Hesaplama!K61*I52+Hesaplama!L61*J52+Hesaplama!M61*K52+Hesaplama!N61*L52+Hesaplama!O61*M52+Hesaplama!P61*N52)/Hesaplama!Q87, 100)</f>
        <v>#DIV/0!</v>
      </c>
      <c r="V52" s="73" t="e">
        <f>IF((100*(Hesaplama!G62*E52+Hesaplama!H62*F52+Hesaplama!I62*G52+Hesaplama!J62*H52+Hesaplama!K62*I52+Hesaplama!L62*J52+Hesaplama!M62*K52+Hesaplama!N62*L52+Hesaplama!O62*M52+Hesaplama!P62*N52)/Hesaplama!Q88)&lt;101,100*(Hesaplama!G62*E52+Hesaplama!H62*F52+Hesaplama!I62*G52+Hesaplama!J62*H52+Hesaplama!K62*I52+Hesaplama!L62*J52+Hesaplama!M62*K52+Hesaplama!N62*L52+Hesaplama!O62*M52+Hesaplama!P62*N52)/Hesaplama!Q88, 100)</f>
        <v>#DIV/0!</v>
      </c>
      <c r="W52" s="73" t="e">
        <f>IF((100*(Hesaplama!G63*E52+Hesaplama!H63*F52+Hesaplama!I63*G52+Hesaplama!J63*H52+Hesaplama!K63*I52+Hesaplama!L63*J52+Hesaplama!M63*K52+Hesaplama!N63*L52+Hesaplama!O63*M52+Hesaplama!P63*N52)/Hesaplama!Q89)&lt;101,100*(Hesaplama!G63*E52+Hesaplama!H63*F52+Hesaplama!I63*G52+Hesaplama!J63*H52+Hesaplama!K63*I52+Hesaplama!L63*J52+Hesaplama!M63*K52+Hesaplama!N63*L52+Hesaplama!O63*M52+Hesaplama!P63*N52)/Hesaplama!Q89, 100)</f>
        <v>#DIV/0!</v>
      </c>
      <c r="X52" s="73" t="e">
        <f>IF((100*(Hesaplama!G64*E52+Hesaplama!H64*F52+Hesaplama!I64*G52+Hesaplama!J64*H52+Hesaplama!K64*I52+Hesaplama!L64*J52+Hesaplama!M64*K52+Hesaplama!N64*L52+Hesaplama!O64*M52+Hesaplama!P64*N52)/Hesaplama!Q90)&lt;101,100*(Hesaplama!G64*E52+Hesaplama!H64*F52+Hesaplama!I64*G52+Hesaplama!J64*H52+Hesaplama!K64*I52+Hesaplama!L64*J52+Hesaplama!M64*K52+Hesaplama!N64*L52+Hesaplama!O64*M52+Hesaplama!P64*N52)/Hesaplama!Q90, 100)</f>
        <v>#DIV/0!</v>
      </c>
      <c r="Y52" s="73" t="e">
        <f>IF((100*(Hesaplama!G65*E52+Hesaplama!H65*F52+Hesaplama!I65*G52+Hesaplama!J65*H52+Hesaplama!K65*I52+Hesaplama!L65*J52+Hesaplama!M65*K52+Hesaplama!N65*L52+Hesaplama!O65*M52+Hesaplama!P65*N52)/Hesaplama!Q91)&lt;101,100*(Hesaplama!G65*E52+Hesaplama!H65*F52+Hesaplama!I65*G52+Hesaplama!J65*H52+Hesaplama!K65*I52+Hesaplama!L65*J52+Hesaplama!M65*K52+Hesaplama!N65*L52+Hesaplama!O65*M52+Hesaplama!P65*N52)/Hesaplama!Q91, 100)</f>
        <v>#DIV/0!</v>
      </c>
      <c r="Z52" s="73" t="e">
        <f>IF((100*(Hesaplama!G66*E52+Hesaplama!H66*F52+Hesaplama!I66*G52+Hesaplama!J66*H52+Hesaplama!K66*I52+Hesaplama!L66*J52+Hesaplama!M66*K52+Hesaplama!N66*L52+Hesaplama!O66*M52+Hesaplama!P66*N52)/Hesaplama!Q92)&lt;101,100*(Hesaplama!G66*E52+Hesaplama!H66*F52+Hesaplama!I66*G52+Hesaplama!J66*H52+Hesaplama!K66*I52+Hesaplama!L66*J52+Hesaplama!M66*K52+Hesaplama!N66*L52+Hesaplama!O66*M52+Hesaplama!P66*N52)/Hesaplama!Q92, 100)</f>
        <v>#DIV/0!</v>
      </c>
      <c r="AA52" s="73" t="e">
        <f>IF((100*(Hesaplama!G67*E52+Hesaplama!H67*F52+Hesaplama!I67*G52+Hesaplama!J67*H52+Hesaplama!K67*I52+Hesaplama!L67*J52+Hesaplama!M67*K52+Hesaplama!N67*L52+Hesaplama!O67*M52+Hesaplama!P67*N52)/Hesaplama!Q93)&lt;101,100*(Hesaplama!G67*E52+Hesaplama!H67*F52+Hesaplama!I67*G52+Hesaplama!J67*H52+Hesaplama!K67*I52+Hesaplama!L67*J52+Hesaplama!M67*K52+Hesaplama!N67*L52+Hesaplama!O67*M52+Hesaplama!P67*N52)/Hesaplama!Q93, 100)</f>
        <v>#DIV/0!</v>
      </c>
      <c r="AB52" s="73" t="e">
        <f>IF((100*(Hesaplama!$G$68*E52+Hesaplama!$H$68*F52+Hesaplama!$I$68*G52+Hesaplama!$J$68*H52+Hesaplama!$K$68*I52+Hesaplama!$L$68*J52+Hesaplama!$M$68*K52+Hesaplama!$N$68*L52+Hesaplama!$O$68*M52+Hesaplama!$P$68*N52)/Hesaplama!$Q$94)&lt;101,100*(Hesaplama!$G$68*E52+Hesaplama!$H$68*F52+Hesaplama!$I$68*G52+Hesaplama!$J$68*H52+Hesaplama!$K$68*I52+Hesaplama!$L$68*J52+Hesaplama!$M$68*K52+Hesaplama!$N$68*L52+Hesaplama!$O$68*M52+Hesaplama!$P$68*N52)/Hesaplama!$Q$94, 100)</f>
        <v>#DIV/0!</v>
      </c>
      <c r="AC52" s="73" t="e">
        <f>IF((100*(Hesaplama!$G$69*E52+Hesaplama!$H$69*F52+Hesaplama!$I$69*G52+Hesaplama!$J$69*H52+Hesaplama!$K$69*I52+Hesaplama!$L$69*J52+Hesaplama!$M$69*K52+Hesaplama!$N$69*L52+Hesaplama!$O$69*M52+Hesaplama!$P$69*N52)/Hesaplama!$Q$95)&lt;101,100*(Hesaplama!$G$69*E52+Hesaplama!$H$69*F52+Hesaplama!$I$69*G52+Hesaplama!$J$69*H52+Hesaplama!$K$69*I52+Hesaplama!$L$69*J52+Hesaplama!$M$69*K52+Hesaplama!$N$69*L52+Hesaplama!$O$69*M52+Hesaplama!$P$69*N52)/Hesaplama!$Q$95, 100)</f>
        <v>#DIV/0!</v>
      </c>
      <c r="AD52" s="73" t="e">
        <f>IF((100*(Hesaplama!$G$70*E52+Hesaplama!$H$70*F52+Hesaplama!$I$70*G52+Hesaplama!$J$70*H52+Hesaplama!$K$70*I52+Hesaplama!$L$70*J52+Hesaplama!$M$70*K52+Hesaplama!$N$70*L52+Hesaplama!$O$70*M52+Hesaplama!$P$70*N52)/Hesaplama!$Q$96)&lt;101,100*(Hesaplama!$G$70*E52+Hesaplama!$H$70*F52+Hesaplama!$I$70*G52+Hesaplama!$J$70*H52+Hesaplama!$K$70*I52+Hesaplama!$L$70*J52+Hesaplama!$M$70*K52+Hesaplama!$N$70*L52+Hesaplama!$O$70*M52+Hesaplama!$P$70*N52)/Hesaplama!$Q$96, 100)</f>
        <v>#DIV/0!</v>
      </c>
      <c r="AE52" s="73" t="e">
        <f>IF((100*(Hesaplama!$G$71*E52+Hesaplama!$H$71*F52+Hesaplama!$I$71*G52+Hesaplama!$J$71*H52+Hesaplama!$K$71*I52+Hesaplama!$L$71*J52+Hesaplama!$M$71*K52+Hesaplama!$N$71*L52+Hesaplama!$O$71*M52+Hesaplama!$P$71*N52)/Hesaplama!$Q$97)&lt;101,100*(Hesaplama!$G$71*E52+Hesaplama!$H$71*F52+Hesaplama!$I$71*G52+Hesaplama!$J$71*H52+Hesaplama!$K$71*I52+Hesaplama!$L$71*J52+Hesaplama!$M$71*K52+Hesaplama!$N$71*L52+Hesaplama!$O$71*M52+Hesaplama!$P$71*N52)/Hesaplama!$Q$97, 100)</f>
        <v>#DIV/0!</v>
      </c>
      <c r="AF52" s="73" t="e">
        <f>IF((100*(Hesaplama!$G$72*E52+Hesaplama!$H$72*F52+Hesaplama!$I$72*G52+Hesaplama!$J$72*H52+Hesaplama!$K$72*I52+Hesaplama!$L$72*J52+Hesaplama!$M$72*K52+Hesaplama!$N$72*L52+Hesaplama!$O$72*M52+Hesaplama!$P$72*N52)/Hesaplama!$Q$98)&lt;101,100*(Hesaplama!$G$72*E52+Hesaplama!$H$72*F52+Hesaplama!$I$72*G52+Hesaplama!$J$72*H52+Hesaplama!$K$72*I52+Hesaplama!$L$72*J52+Hesaplama!$M$72*K52+Hesaplama!$N$72*L52+Hesaplama!$O$72*M52+Hesaplama!$P$72*N52)/Hesaplama!$Q$98, 100)</f>
        <v>#DIV/0!</v>
      </c>
      <c r="AG52" s="73" t="e">
        <f>IF((100*(Hesaplama!$G$73*E52+Hesaplama!$H$73*F52+Hesaplama!$I$73*G52+Hesaplama!$J$73*H52+Hesaplama!$K$73*I52+Hesaplama!$L$73*J52+Hesaplama!$M$73*K52+Hesaplama!$N$73*L52+Hesaplama!$O$73*M52+Hesaplama!$P$73*N52)/Hesaplama!$Q$99)&lt;101,100*(Hesaplama!$G$73*E52+Hesaplama!$H$73*F52+Hesaplama!$I$73*G52+Hesaplama!$J$73*H52+Hesaplama!$K$73*I52+Hesaplama!$L$73*J52+Hesaplama!$M$73*K52+Hesaplama!$N$73*L52+Hesaplama!$O$73*M52+Hesaplama!$P$73*N52)/Hesaplama!$Q$99, 100)</f>
        <v>#DIV/0!</v>
      </c>
      <c r="AH52" s="73" t="e">
        <f>IF((100*(Hesaplama!$G$74*E52+Hesaplama!$H$74*F52+Hesaplama!$I$74*G52+Hesaplama!$J$74*H52+Hesaplama!$K$74*I52+Hesaplama!$L$74*J52+Hesaplama!$M$74*K52+Hesaplama!$N$74*L52+Hesaplama!$O$74*M52+Hesaplama!$P$74*N52)/Hesaplama!$Q$100)&lt;101,100*(Hesaplama!$G$74*E52+Hesaplama!$H$74*F52+Hesaplama!$I$74*G52+Hesaplama!$J$74*H52+Hesaplama!$K$74*I52+Hesaplama!$L$74*J52+Hesaplama!$M$74*K52+Hesaplama!$N$74*L52+Hesaplama!$O$74*M52+Hesaplama!$P$74*N52)/Hesaplama!$Q$100, 100)</f>
        <v>#DIV/0!</v>
      </c>
      <c r="AI52" s="73" t="e">
        <f>IF((100*(Hesaplama!$G$75*E52+Hesaplama!$H$75*F52+Hesaplama!$I$75*G52+Hesaplama!$J$75*H52+Hesaplama!$K$75*I52+Hesaplama!$L$75*J52+Hesaplama!$M$75*K52+Hesaplama!$N$75*L52+Hesaplama!$O$75*M52+Hesaplama!$P$75*N52)/Hesaplama!$Q$9101)&lt;101,100*(Hesaplama!$G$75*E52+Hesaplama!$H$75*F52+Hesaplama!$I$75*G52+Hesaplama!$J$75*H52+Hesaplama!$K$75*I52+Hesaplama!$L$75*J52+Hesaplama!$M$75*K52+Hesaplama!$N$75*L52+Hesaplama!$O$75*M52+Hesaplama!$P$75*N52)/Hesaplama!$Q$101, 100)</f>
        <v>#DIV/0!</v>
      </c>
      <c r="AJ52" s="73" t="e">
        <f>IF((100*(Hesaplama!$G$76*E52+Hesaplama!$H$76*F52+Hesaplama!$I$76*G52+Hesaplama!$J$76*H52+Hesaplama!$K$76*I52+Hesaplama!$L$76*J52+Hesaplama!$M$67*K52+Hesaplama!$N$67*L52+Hesaplama!$O$67*M52+Hesaplama!$P$67*N52)/Hesaplama!$Q$102)&lt;101,100*(Hesaplama!$G$67*E52+Hesaplama!$H$76*F52+Hesaplama!$I$76*G52+Hesaplama!$J$76*H52+Hesaplama!$K$76*I52+Hesaplama!$L$76*J52+Hesaplama!$M$76*K52+Hesaplama!$N$76*L52+Hesaplama!$O$76*M52+Hesaplama!$P$76*N52)/Hesaplama!$Q$102, 100)</f>
        <v>#DIV/0!</v>
      </c>
      <c r="AK52" s="73" t="e">
        <f>IF((100*(Hesaplama!$G$77*E52+Hesaplama!$H$77*F52+Hesaplama!$I$77*G52+Hesaplama!$J$77*H52+Hesaplama!$K$77*I52+Hesaplama!$L$77*J52+Hesaplama!$M$77*K52+Hesaplama!$N$77*L52+Hesaplama!$O$77*M52+Hesaplama!$P$77*N52)/Hesaplama!$Q$103)&lt;101,100*(Hesaplama!$G$77*E52+Hesaplama!$H$77*F52+Hesaplama!$I$77*G52+Hesaplama!$J$77*H52+Hesaplama!$K$77*I52+Hesaplama!$L$77*J52+Hesaplama!$M$77*K52+Hesaplama!$N$77*L52+Hesaplama!$O$77*M52+Hesaplama!$P$77*N52)/Hesaplama!$Q$103, 100)</f>
        <v>#DIV/0!</v>
      </c>
      <c r="AL52" s="73" t="e">
        <f>IF((100*(Hesaplama!$G$78*E52+Hesaplama!$H$78*F52+Hesaplama!$I$78*G52+Hesaplama!$J$78*H52+Hesaplama!$K$78*I52+Hesaplama!$L$78*J52+Hesaplama!$M$78*K52+Hesaplama!$N$78*L52+Hesaplama!$O$78*M52+Hesaplama!$P$78*N52)/Hesaplama!$Q$104)&lt;101,100*(Hesaplama!$G$78*E52+Hesaplama!$H$78*F52+Hesaplama!$I$78*G52+Hesaplama!$J$78*H52+Hesaplama!$K$78*I52+Hesaplama!$L$78*J52+Hesaplama!$M$78*K52+Hesaplama!$N$78*L52+Hesaplama!$O$78*M52+Hesaplama!$P$78*N52)/Hesaplama!$Q$104, 100)</f>
        <v>#DIV/0!</v>
      </c>
      <c r="AM52" s="73" t="e">
        <f>IF((100*(Hesaplama!$G$79*E52+Hesaplama!$H$79*F52+Hesaplama!$I$79*G52+Hesaplama!$J$79*H52+Hesaplama!$K$79*I52+Hesaplama!$L$79*J52+Hesaplama!$M$79*K52+Hesaplama!$N$79*L52+Hesaplama!$O$79*M52+Hesaplama!$P$79*N52)/Hesaplama!$Q$105)&lt;101,100*(Hesaplama!$G$79*E52+Hesaplama!$H$79*F52+Hesaplama!$I$79*G52+Hesaplama!$J$79*H52+Hesaplama!$K$79*I52+Hesaplama!$L$79*J52+Hesaplama!$M$79*K52+Hesaplama!$N$79*L52+Hesaplama!$O$79*M52+Hesaplama!$P$79*N52)/Hesaplama!$Q$105, 100)</f>
        <v>#DIV/0!</v>
      </c>
    </row>
    <row r="53" spans="2:39" ht="16.5" thickTop="1" thickBot="1" x14ac:dyDescent="0.3">
      <c r="B53" s="60">
        <v>42</v>
      </c>
      <c r="C53" s="92"/>
      <c r="D53" s="91"/>
      <c r="E53" s="61"/>
      <c r="F53" s="61"/>
      <c r="G53" s="61"/>
      <c r="H53" s="61"/>
      <c r="I53" s="61"/>
      <c r="J53" s="4"/>
      <c r="K53" s="4"/>
      <c r="L53" s="5"/>
      <c r="M53" s="5"/>
      <c r="N53" s="5"/>
      <c r="O53" s="32">
        <f>SUM(E52:N52)</f>
        <v>0</v>
      </c>
      <c r="P53" s="70"/>
      <c r="Q53" s="71" t="e">
        <f>IF((100*(Hesaplama!$G$57*E53+Hesaplama!$H$57*F53+Hesaplama!$I$57*G53+Hesaplama!$J$57*H53+Hesaplama!$K$57*I53+Hesaplama!$L$57*J53+Hesaplama!$M$57*K53+Hesaplama!$N$57*L53+Hesaplama!$O$57*M53+Hesaplama!$P$57*N53)/Hesaplama!$Q$83)&lt;101,100*(Hesaplama!$G$57*E53+Hesaplama!$H$57*F53+Hesaplama!$I$57*G53+Hesaplama!$J$57*H53+Hesaplama!$K$57*I53+Hesaplama!$L$57*J53+Hesaplama!$M$57*K53+Hesaplama!$N$57*L53+Hesaplama!$O$57*M53+Hesaplama!$P$57*N53)/Hesaplama!$Q$83, 100)</f>
        <v>#DIV/0!</v>
      </c>
      <c r="R53" s="71" t="e">
        <f>IF((100*(Hesaplama!G58*E53+Hesaplama!H58*F53+Hesaplama!I58*G53+Hesaplama!J58*H53+Hesaplama!K58*I53+Hesaplama!L58*J53+Hesaplama!M58*K53+Hesaplama!N58*L53+Hesaplama!O58*M53+Hesaplama!P58*N53)/Hesaplama!Q84)&lt;101,100*(Hesaplama!G58*E53+Hesaplama!H58*F53+Hesaplama!I58*G53+Hesaplama!J58*H53+Hesaplama!K58*I53+Hesaplama!L58*J53+Hesaplama!M58*K53+Hesaplama!N58*L53+Hesaplama!O58*M53+Hesaplama!P58*N53)/Hesaplama!Q84, 100)</f>
        <v>#DIV/0!</v>
      </c>
      <c r="S53" s="72" t="e">
        <f>IF((100*(Hesaplama!G59*E53+Hesaplama!H59*F53+Hesaplama!I59*G53+Hesaplama!J59*H53+Hesaplama!K59*I53+Hesaplama!L59*J53+Hesaplama!M59*K53+Hesaplama!N59*L53+Hesaplama!O59*M53+Hesaplama!P59*N53)/Hesaplama!Q85)&lt;101,100*(Hesaplama!G59*E53+Hesaplama!H59*F53+Hesaplama!I59*G53+Hesaplama!J59*H53+Hesaplama!K59*I53+Hesaplama!L59*J53+Hesaplama!M59*K53+Hesaplama!N59*L53+Hesaplama!O59*M53+Hesaplama!P59*N53)/Hesaplama!Q85, 100)</f>
        <v>#DIV/0!</v>
      </c>
      <c r="T53" s="73" t="e">
        <f>IF((100*(Hesaplama!G60*E53+Hesaplama!H60*F53+Hesaplama!I60*G53+Hesaplama!J60*H53+Hesaplama!K60*I53+Hesaplama!L60*J53+Hesaplama!M60*K53+Hesaplama!N60*L53+Hesaplama!O60*M53+Hesaplama!P60*N53)/Hesaplama!Q86)&lt;101,100*(Hesaplama!G60*E53+Hesaplama!H60*F53+Hesaplama!I60*G53+Hesaplama!J60*H53+Hesaplama!K60*I53+Hesaplama!L60*J53+Hesaplama!M60*K53+Hesaplama!N60*L53+Hesaplama!O60*M53+Hesaplama!P60*N53)/Hesaplama!Q86, 100)</f>
        <v>#DIV/0!</v>
      </c>
      <c r="U53" s="73" t="e">
        <f>IF((100*(Hesaplama!G61*E53+Hesaplama!H61*F53+Hesaplama!I61*G53+Hesaplama!J61*H53+Hesaplama!K61*I53+Hesaplama!L61*J53+Hesaplama!M61*K53+Hesaplama!N61*L53+Hesaplama!O61*M53+Hesaplama!P61*N53)/Hesaplama!Q87)&lt;101,100*(Hesaplama!G61*E53+Hesaplama!H61*F53+Hesaplama!I61*G53+Hesaplama!J61*H53+Hesaplama!K61*I53+Hesaplama!L61*J53+Hesaplama!M61*K53+Hesaplama!N61*L53+Hesaplama!O61*M53+Hesaplama!P61*N53)/Hesaplama!Q87, 100)</f>
        <v>#DIV/0!</v>
      </c>
      <c r="V53" s="73" t="e">
        <f>IF((100*(Hesaplama!G62*E53+Hesaplama!H62*F53+Hesaplama!I62*G53+Hesaplama!J62*H53+Hesaplama!K62*I53+Hesaplama!L62*J53+Hesaplama!M62*K53+Hesaplama!N62*L53+Hesaplama!O62*M53+Hesaplama!P62*N53)/Hesaplama!Q88)&lt;101,100*(Hesaplama!G62*E53+Hesaplama!H62*F53+Hesaplama!I62*G53+Hesaplama!J62*H53+Hesaplama!K62*I53+Hesaplama!L62*J53+Hesaplama!M62*K53+Hesaplama!N62*L53+Hesaplama!O62*M53+Hesaplama!P62*N53)/Hesaplama!Q88, 100)</f>
        <v>#DIV/0!</v>
      </c>
      <c r="W53" s="73" t="e">
        <f>IF((100*(Hesaplama!G63*E53+Hesaplama!H63*F53+Hesaplama!I63*G53+Hesaplama!J63*H53+Hesaplama!K63*I53+Hesaplama!L63*J53+Hesaplama!M63*K53+Hesaplama!N63*L53+Hesaplama!O63*M53+Hesaplama!P63*N53)/Hesaplama!Q89)&lt;101,100*(Hesaplama!G63*E53+Hesaplama!H63*F53+Hesaplama!I63*G53+Hesaplama!J63*H53+Hesaplama!K63*I53+Hesaplama!L63*J53+Hesaplama!M63*K53+Hesaplama!N63*L53+Hesaplama!O63*M53+Hesaplama!P63*N53)/Hesaplama!Q89, 100)</f>
        <v>#DIV/0!</v>
      </c>
      <c r="X53" s="73" t="e">
        <f>IF((100*(Hesaplama!G64*E53+Hesaplama!H64*F53+Hesaplama!I64*G53+Hesaplama!J64*H53+Hesaplama!K64*I53+Hesaplama!L64*J53+Hesaplama!M64*K53+Hesaplama!N64*L53+Hesaplama!O64*M53+Hesaplama!P64*N53)/Hesaplama!Q90)&lt;101,100*(Hesaplama!G64*E53+Hesaplama!H64*F53+Hesaplama!I64*G53+Hesaplama!J64*H53+Hesaplama!K64*I53+Hesaplama!L64*J53+Hesaplama!M64*K53+Hesaplama!N64*L53+Hesaplama!O64*M53+Hesaplama!P64*N53)/Hesaplama!Q90, 100)</f>
        <v>#DIV/0!</v>
      </c>
      <c r="Y53" s="73" t="e">
        <f>IF((100*(Hesaplama!G65*E53+Hesaplama!H65*F53+Hesaplama!I65*G53+Hesaplama!J65*H53+Hesaplama!K65*I53+Hesaplama!L65*J53+Hesaplama!M65*K53+Hesaplama!N65*L53+Hesaplama!O65*M53+Hesaplama!P65*N53)/Hesaplama!Q91)&lt;101,100*(Hesaplama!G65*E53+Hesaplama!H65*F53+Hesaplama!I65*G53+Hesaplama!J65*H53+Hesaplama!K65*I53+Hesaplama!L65*J53+Hesaplama!M65*K53+Hesaplama!N65*L53+Hesaplama!O65*M53+Hesaplama!P65*N53)/Hesaplama!Q91, 100)</f>
        <v>#DIV/0!</v>
      </c>
      <c r="Z53" s="73" t="e">
        <f>IF((100*(Hesaplama!G66*E53+Hesaplama!H66*F53+Hesaplama!I66*G53+Hesaplama!J66*H53+Hesaplama!K66*I53+Hesaplama!L66*J53+Hesaplama!M66*K53+Hesaplama!N66*L53+Hesaplama!O66*M53+Hesaplama!P66*N53)/Hesaplama!Q92)&lt;101,100*(Hesaplama!G66*E53+Hesaplama!H66*F53+Hesaplama!I66*G53+Hesaplama!J66*H53+Hesaplama!K66*I53+Hesaplama!L66*J53+Hesaplama!M66*K53+Hesaplama!N66*L53+Hesaplama!O66*M53+Hesaplama!P66*N53)/Hesaplama!Q92, 100)</f>
        <v>#DIV/0!</v>
      </c>
      <c r="AA53" s="73" t="e">
        <f>IF((100*(Hesaplama!G67*E53+Hesaplama!H67*F53+Hesaplama!I67*G53+Hesaplama!J67*H53+Hesaplama!K67*I53+Hesaplama!L67*J53+Hesaplama!M67*K53+Hesaplama!N67*L53+Hesaplama!O67*M53+Hesaplama!P67*N53)/Hesaplama!Q93)&lt;101,100*(Hesaplama!G67*E53+Hesaplama!H67*F53+Hesaplama!I67*G53+Hesaplama!J67*H53+Hesaplama!K67*I53+Hesaplama!L67*J53+Hesaplama!M67*K53+Hesaplama!N67*L53+Hesaplama!O67*M53+Hesaplama!P67*N53)/Hesaplama!Q93, 100)</f>
        <v>#DIV/0!</v>
      </c>
      <c r="AB53" s="73" t="e">
        <f>IF((100*(Hesaplama!$G$68*E53+Hesaplama!$H$68*F53+Hesaplama!$I$68*G53+Hesaplama!$J$68*H53+Hesaplama!$K$68*I53+Hesaplama!$L$68*J53+Hesaplama!$M$68*K53+Hesaplama!$N$68*L53+Hesaplama!$O$68*M53+Hesaplama!$P$68*N53)/Hesaplama!$Q$94)&lt;101,100*(Hesaplama!$G$68*E53+Hesaplama!$H$68*F53+Hesaplama!$I$68*G53+Hesaplama!$J$68*H53+Hesaplama!$K$68*I53+Hesaplama!$L$68*J53+Hesaplama!$M$68*K53+Hesaplama!$N$68*L53+Hesaplama!$O$68*M53+Hesaplama!$P$68*N53)/Hesaplama!$Q$94, 100)</f>
        <v>#DIV/0!</v>
      </c>
      <c r="AC53" s="73" t="e">
        <f>IF((100*(Hesaplama!$G$69*E53+Hesaplama!$H$69*F53+Hesaplama!$I$69*G53+Hesaplama!$J$69*H53+Hesaplama!$K$69*I53+Hesaplama!$L$69*J53+Hesaplama!$M$69*K53+Hesaplama!$N$69*L53+Hesaplama!$O$69*M53+Hesaplama!$P$69*N53)/Hesaplama!$Q$95)&lt;101,100*(Hesaplama!$G$69*E53+Hesaplama!$H$69*F53+Hesaplama!$I$69*G53+Hesaplama!$J$69*H53+Hesaplama!$K$69*I53+Hesaplama!$L$69*J53+Hesaplama!$M$69*K53+Hesaplama!$N$69*L53+Hesaplama!$O$69*M53+Hesaplama!$P$69*N53)/Hesaplama!$Q$95, 100)</f>
        <v>#DIV/0!</v>
      </c>
      <c r="AD53" s="73" t="e">
        <f>IF((100*(Hesaplama!$G$70*E53+Hesaplama!$H$70*F53+Hesaplama!$I$70*G53+Hesaplama!$J$70*H53+Hesaplama!$K$70*I53+Hesaplama!$L$70*J53+Hesaplama!$M$70*K53+Hesaplama!$N$70*L53+Hesaplama!$O$70*M53+Hesaplama!$P$70*N53)/Hesaplama!$Q$96)&lt;101,100*(Hesaplama!$G$70*E53+Hesaplama!$H$70*F53+Hesaplama!$I$70*G53+Hesaplama!$J$70*H53+Hesaplama!$K$70*I53+Hesaplama!$L$70*J53+Hesaplama!$M$70*K53+Hesaplama!$N$70*L53+Hesaplama!$O$70*M53+Hesaplama!$P$70*N53)/Hesaplama!$Q$96, 100)</f>
        <v>#DIV/0!</v>
      </c>
      <c r="AE53" s="73" t="e">
        <f>IF((100*(Hesaplama!$G$71*E53+Hesaplama!$H$71*F53+Hesaplama!$I$71*G53+Hesaplama!$J$71*H53+Hesaplama!$K$71*I53+Hesaplama!$L$71*J53+Hesaplama!$M$71*K53+Hesaplama!$N$71*L53+Hesaplama!$O$71*M53+Hesaplama!$P$71*N53)/Hesaplama!$Q$97)&lt;101,100*(Hesaplama!$G$71*E53+Hesaplama!$H$71*F53+Hesaplama!$I$71*G53+Hesaplama!$J$71*H53+Hesaplama!$K$71*I53+Hesaplama!$L$71*J53+Hesaplama!$M$71*K53+Hesaplama!$N$71*L53+Hesaplama!$O$71*M53+Hesaplama!$P$71*N53)/Hesaplama!$Q$97, 100)</f>
        <v>#DIV/0!</v>
      </c>
      <c r="AF53" s="73" t="e">
        <f>IF((100*(Hesaplama!$G$72*E53+Hesaplama!$H$72*F53+Hesaplama!$I$72*G53+Hesaplama!$J$72*H53+Hesaplama!$K$72*I53+Hesaplama!$L$72*J53+Hesaplama!$M$72*K53+Hesaplama!$N$72*L53+Hesaplama!$O$72*M53+Hesaplama!$P$72*N53)/Hesaplama!$Q$98)&lt;101,100*(Hesaplama!$G$72*E53+Hesaplama!$H$72*F53+Hesaplama!$I$72*G53+Hesaplama!$J$72*H53+Hesaplama!$K$72*I53+Hesaplama!$L$72*J53+Hesaplama!$M$72*K53+Hesaplama!$N$72*L53+Hesaplama!$O$72*M53+Hesaplama!$P$72*N53)/Hesaplama!$Q$98, 100)</f>
        <v>#DIV/0!</v>
      </c>
      <c r="AG53" s="73" t="e">
        <f>IF((100*(Hesaplama!$G$73*E53+Hesaplama!$H$73*F53+Hesaplama!$I$73*G53+Hesaplama!$J$73*H53+Hesaplama!$K$73*I53+Hesaplama!$L$73*J53+Hesaplama!$M$73*K53+Hesaplama!$N$73*L53+Hesaplama!$O$73*M53+Hesaplama!$P$73*N53)/Hesaplama!$Q$99)&lt;101,100*(Hesaplama!$G$73*E53+Hesaplama!$H$73*F53+Hesaplama!$I$73*G53+Hesaplama!$J$73*H53+Hesaplama!$K$73*I53+Hesaplama!$L$73*J53+Hesaplama!$M$73*K53+Hesaplama!$N$73*L53+Hesaplama!$O$73*M53+Hesaplama!$P$73*N53)/Hesaplama!$Q$99, 100)</f>
        <v>#DIV/0!</v>
      </c>
      <c r="AH53" s="73" t="e">
        <f>IF((100*(Hesaplama!$G$74*E53+Hesaplama!$H$74*F53+Hesaplama!$I$74*G53+Hesaplama!$J$74*H53+Hesaplama!$K$74*I53+Hesaplama!$L$74*J53+Hesaplama!$M$74*K53+Hesaplama!$N$74*L53+Hesaplama!$O$74*M53+Hesaplama!$P$74*N53)/Hesaplama!$Q$100)&lt;101,100*(Hesaplama!$G$74*E53+Hesaplama!$H$74*F53+Hesaplama!$I$74*G53+Hesaplama!$J$74*H53+Hesaplama!$K$74*I53+Hesaplama!$L$74*J53+Hesaplama!$M$74*K53+Hesaplama!$N$74*L53+Hesaplama!$O$74*M53+Hesaplama!$P$74*N53)/Hesaplama!$Q$100, 100)</f>
        <v>#DIV/0!</v>
      </c>
      <c r="AI53" s="73" t="e">
        <f>IF((100*(Hesaplama!$G$75*E53+Hesaplama!$H$75*F53+Hesaplama!$I$75*G53+Hesaplama!$J$75*H53+Hesaplama!$K$75*I53+Hesaplama!$L$75*J53+Hesaplama!$M$75*K53+Hesaplama!$N$75*L53+Hesaplama!$O$75*M53+Hesaplama!$P$75*N53)/Hesaplama!$Q$9101)&lt;101,100*(Hesaplama!$G$75*E53+Hesaplama!$H$75*F53+Hesaplama!$I$75*G53+Hesaplama!$J$75*H53+Hesaplama!$K$75*I53+Hesaplama!$L$75*J53+Hesaplama!$M$75*K53+Hesaplama!$N$75*L53+Hesaplama!$O$75*M53+Hesaplama!$P$75*N53)/Hesaplama!$Q$101, 100)</f>
        <v>#DIV/0!</v>
      </c>
      <c r="AJ53" s="73" t="e">
        <f>IF((100*(Hesaplama!$G$76*E53+Hesaplama!$H$76*F53+Hesaplama!$I$76*G53+Hesaplama!$J$76*H53+Hesaplama!$K$76*I53+Hesaplama!$L$76*J53+Hesaplama!$M$67*K53+Hesaplama!$N$67*L53+Hesaplama!$O$67*M53+Hesaplama!$P$67*N53)/Hesaplama!$Q$102)&lt;101,100*(Hesaplama!$G$67*E53+Hesaplama!$H$76*F53+Hesaplama!$I$76*G53+Hesaplama!$J$76*H53+Hesaplama!$K$76*I53+Hesaplama!$L$76*J53+Hesaplama!$M$76*K53+Hesaplama!$N$76*L53+Hesaplama!$O$76*M53+Hesaplama!$P$76*N53)/Hesaplama!$Q$102, 100)</f>
        <v>#DIV/0!</v>
      </c>
      <c r="AK53" s="73" t="e">
        <f>IF((100*(Hesaplama!$G$77*E53+Hesaplama!$H$77*F53+Hesaplama!$I$77*G53+Hesaplama!$J$77*H53+Hesaplama!$K$77*I53+Hesaplama!$L$77*J53+Hesaplama!$M$77*K53+Hesaplama!$N$77*L53+Hesaplama!$O$77*M53+Hesaplama!$P$77*N53)/Hesaplama!$Q$103)&lt;101,100*(Hesaplama!$G$77*E53+Hesaplama!$H$77*F53+Hesaplama!$I$77*G53+Hesaplama!$J$77*H53+Hesaplama!$K$77*I53+Hesaplama!$L$77*J53+Hesaplama!$M$77*K53+Hesaplama!$N$77*L53+Hesaplama!$O$77*M53+Hesaplama!$P$77*N53)/Hesaplama!$Q$103, 100)</f>
        <v>#DIV/0!</v>
      </c>
      <c r="AL53" s="73" t="e">
        <f>IF((100*(Hesaplama!$G$78*E53+Hesaplama!$H$78*F53+Hesaplama!$I$78*G53+Hesaplama!$J$78*H53+Hesaplama!$K$78*I53+Hesaplama!$L$78*J53+Hesaplama!$M$78*K53+Hesaplama!$N$78*L53+Hesaplama!$O$78*M53+Hesaplama!$P$78*N53)/Hesaplama!$Q$104)&lt;101,100*(Hesaplama!$G$78*E53+Hesaplama!$H$78*F53+Hesaplama!$I$78*G53+Hesaplama!$J$78*H53+Hesaplama!$K$78*I53+Hesaplama!$L$78*J53+Hesaplama!$M$78*K53+Hesaplama!$N$78*L53+Hesaplama!$O$78*M53+Hesaplama!$P$78*N53)/Hesaplama!$Q$104, 100)</f>
        <v>#DIV/0!</v>
      </c>
      <c r="AM53" s="73" t="e">
        <f>IF((100*(Hesaplama!$G$79*E53+Hesaplama!$H$79*F53+Hesaplama!$I$79*G53+Hesaplama!$J$79*H53+Hesaplama!$K$79*I53+Hesaplama!$L$79*J53+Hesaplama!$M$79*K53+Hesaplama!$N$79*L53+Hesaplama!$O$79*M53+Hesaplama!$P$79*N53)/Hesaplama!$Q$105)&lt;101,100*(Hesaplama!$G$79*E53+Hesaplama!$H$79*F53+Hesaplama!$I$79*G53+Hesaplama!$J$79*H53+Hesaplama!$K$79*I53+Hesaplama!$L$79*J53+Hesaplama!$M$79*K53+Hesaplama!$N$79*L53+Hesaplama!$O$79*M53+Hesaplama!$P$79*N53)/Hesaplama!$Q$105, 100)</f>
        <v>#DIV/0!</v>
      </c>
    </row>
    <row r="54" spans="2:39" ht="16.5" thickTop="1" thickBot="1" x14ac:dyDescent="0.3">
      <c r="B54" s="60">
        <v>43</v>
      </c>
      <c r="C54" s="99"/>
      <c r="D54" s="100"/>
      <c r="E54" s="4"/>
      <c r="F54" s="4"/>
      <c r="G54" s="4"/>
      <c r="H54" s="4"/>
      <c r="I54" s="2"/>
      <c r="J54" s="4"/>
      <c r="K54" s="4"/>
      <c r="L54" s="5"/>
      <c r="M54" s="5"/>
      <c r="N54" s="5"/>
      <c r="O54" s="32">
        <f>SUM(E53:N53)</f>
        <v>0</v>
      </c>
      <c r="P54" s="70"/>
      <c r="Q54" s="71" t="e">
        <f>IF((100*(Hesaplama!$G$57*E54+Hesaplama!$H$57*F54+Hesaplama!$I$57*G54+Hesaplama!$J$57*H54+Hesaplama!$K$57*I54+Hesaplama!$L$57*J54+Hesaplama!$M$57*K54+Hesaplama!$N$57*L54+Hesaplama!$O$57*M54+Hesaplama!$P$57*N54)/Hesaplama!$Q$83)&lt;101,100*(Hesaplama!$G$57*E54+Hesaplama!$H$57*F54+Hesaplama!$I$57*G54+Hesaplama!$J$57*H54+Hesaplama!$K$57*I54+Hesaplama!$L$57*J54+Hesaplama!$M$57*K54+Hesaplama!$N$57*L54+Hesaplama!$O$57*M54+Hesaplama!$P$57*N54)/Hesaplama!$Q$83, 100)</f>
        <v>#DIV/0!</v>
      </c>
      <c r="R54" s="71" t="e">
        <f>IF((100*(Hesaplama!G58*E54+Hesaplama!H58*F54+Hesaplama!I58*G54+Hesaplama!J58*H54+Hesaplama!K58*I54+Hesaplama!L58*J54+Hesaplama!M58*K54+Hesaplama!N58*L54+Hesaplama!O58*M54+Hesaplama!P58*N54)/Hesaplama!Q84)&lt;101,100*(Hesaplama!G58*E54+Hesaplama!H58*F54+Hesaplama!I58*G54+Hesaplama!J58*H54+Hesaplama!K58*I54+Hesaplama!L58*J54+Hesaplama!M58*K54+Hesaplama!N58*L54+Hesaplama!O58*M54+Hesaplama!P58*N54)/Hesaplama!Q84, 100)</f>
        <v>#DIV/0!</v>
      </c>
      <c r="S54" s="72" t="e">
        <f>IF((100*(Hesaplama!G59*E54+Hesaplama!H59*F54+Hesaplama!I59*G54+Hesaplama!J59*H54+Hesaplama!K59*I54+Hesaplama!L59*J54+Hesaplama!M59*K54+Hesaplama!N59*L54+Hesaplama!O59*M54+Hesaplama!P59*N54)/Hesaplama!Q85)&lt;101,100*(Hesaplama!G59*E54+Hesaplama!H59*F54+Hesaplama!I59*G54+Hesaplama!J59*H54+Hesaplama!K59*I54+Hesaplama!L59*J54+Hesaplama!M59*K54+Hesaplama!N59*L54+Hesaplama!O59*M54+Hesaplama!P59*N54)/Hesaplama!Q85, 100)</f>
        <v>#DIV/0!</v>
      </c>
      <c r="T54" s="73" t="e">
        <f>IF((100*(Hesaplama!G60*E54+Hesaplama!H60*F54+Hesaplama!I60*G54+Hesaplama!J60*H54+Hesaplama!K60*I54+Hesaplama!L60*J54+Hesaplama!M60*K54+Hesaplama!N60*L54+Hesaplama!O60*M54+Hesaplama!P60*N54)/Hesaplama!Q86)&lt;101,100*(Hesaplama!G60*E54+Hesaplama!H60*F54+Hesaplama!I60*G54+Hesaplama!J60*H54+Hesaplama!K60*I54+Hesaplama!L60*J54+Hesaplama!M60*K54+Hesaplama!N60*L54+Hesaplama!O60*M54+Hesaplama!P60*N54)/Hesaplama!Q86, 100)</f>
        <v>#DIV/0!</v>
      </c>
      <c r="U54" s="73" t="e">
        <f>IF((100*(Hesaplama!G61*E54+Hesaplama!H61*F54+Hesaplama!I61*G54+Hesaplama!J61*H54+Hesaplama!K61*I54+Hesaplama!L61*J54+Hesaplama!M61*K54+Hesaplama!N61*L54+Hesaplama!O61*M54+Hesaplama!P61*N54)/Hesaplama!Q87)&lt;101,100*(Hesaplama!G61*E54+Hesaplama!H61*F54+Hesaplama!I61*G54+Hesaplama!J61*H54+Hesaplama!K61*I54+Hesaplama!L61*J54+Hesaplama!M61*K54+Hesaplama!N61*L54+Hesaplama!O61*M54+Hesaplama!P61*N54)/Hesaplama!Q87, 100)</f>
        <v>#DIV/0!</v>
      </c>
      <c r="V54" s="73" t="e">
        <f>IF((100*(Hesaplama!G62*E54+Hesaplama!H62*F54+Hesaplama!I62*G54+Hesaplama!J62*H54+Hesaplama!K62*I54+Hesaplama!L62*J54+Hesaplama!M62*K54+Hesaplama!N62*L54+Hesaplama!O62*M54+Hesaplama!P62*N54)/Hesaplama!Q88)&lt;101,100*(Hesaplama!G62*E54+Hesaplama!H62*F54+Hesaplama!I62*G54+Hesaplama!J62*H54+Hesaplama!K62*I54+Hesaplama!L62*J54+Hesaplama!M62*K54+Hesaplama!N62*L54+Hesaplama!O62*M54+Hesaplama!P62*N54)/Hesaplama!Q88, 100)</f>
        <v>#DIV/0!</v>
      </c>
      <c r="W54" s="73" t="e">
        <f>IF((100*(Hesaplama!G63*E54+Hesaplama!H63*F54+Hesaplama!I63*G54+Hesaplama!J63*H54+Hesaplama!K63*I54+Hesaplama!L63*J54+Hesaplama!M63*K54+Hesaplama!N63*L54+Hesaplama!O63*M54+Hesaplama!P63*N54)/Hesaplama!Q89)&lt;101,100*(Hesaplama!G63*E54+Hesaplama!H63*F54+Hesaplama!I63*G54+Hesaplama!J63*H54+Hesaplama!K63*I54+Hesaplama!L63*J54+Hesaplama!M63*K54+Hesaplama!N63*L54+Hesaplama!O63*M54+Hesaplama!P63*N54)/Hesaplama!Q89, 100)</f>
        <v>#DIV/0!</v>
      </c>
      <c r="X54" s="73" t="e">
        <f>IF((100*(Hesaplama!G64*E54+Hesaplama!H64*F54+Hesaplama!I64*G54+Hesaplama!J64*H54+Hesaplama!K64*I54+Hesaplama!L64*J54+Hesaplama!M64*K54+Hesaplama!N64*L54+Hesaplama!O64*M54+Hesaplama!P64*N54)/Hesaplama!Q90)&lt;101,100*(Hesaplama!G64*E54+Hesaplama!H64*F54+Hesaplama!I64*G54+Hesaplama!J64*H54+Hesaplama!K64*I54+Hesaplama!L64*J54+Hesaplama!M64*K54+Hesaplama!N64*L54+Hesaplama!O64*M54+Hesaplama!P64*N54)/Hesaplama!Q90, 100)</f>
        <v>#DIV/0!</v>
      </c>
      <c r="Y54" s="73" t="e">
        <f>IF((100*(Hesaplama!G65*E54+Hesaplama!H65*F54+Hesaplama!I65*G54+Hesaplama!J65*H54+Hesaplama!K65*I54+Hesaplama!L65*J54+Hesaplama!M65*K54+Hesaplama!N65*L54+Hesaplama!O65*M54+Hesaplama!P65*N54)/Hesaplama!Q91)&lt;101,100*(Hesaplama!G65*E54+Hesaplama!H65*F54+Hesaplama!I65*G54+Hesaplama!J65*H54+Hesaplama!K65*I54+Hesaplama!L65*J54+Hesaplama!M65*K54+Hesaplama!N65*L54+Hesaplama!O65*M54+Hesaplama!P65*N54)/Hesaplama!Q91, 100)</f>
        <v>#DIV/0!</v>
      </c>
      <c r="Z54" s="73" t="e">
        <f>IF((100*(Hesaplama!G66*E54+Hesaplama!H66*F54+Hesaplama!I66*G54+Hesaplama!J66*H54+Hesaplama!K66*I54+Hesaplama!L66*J54+Hesaplama!M66*K54+Hesaplama!N66*L54+Hesaplama!O66*M54+Hesaplama!P66*N54)/Hesaplama!Q92)&lt;101,100*(Hesaplama!G66*E54+Hesaplama!H66*F54+Hesaplama!I66*G54+Hesaplama!J66*H54+Hesaplama!K66*I54+Hesaplama!L66*J54+Hesaplama!M66*K54+Hesaplama!N66*L54+Hesaplama!O66*M54+Hesaplama!P66*N54)/Hesaplama!Q92, 100)</f>
        <v>#DIV/0!</v>
      </c>
      <c r="AA54" s="73" t="e">
        <f>IF((100*(Hesaplama!G67*E54+Hesaplama!H67*F54+Hesaplama!I67*G54+Hesaplama!J67*H54+Hesaplama!K67*I54+Hesaplama!L67*J54+Hesaplama!M67*K54+Hesaplama!N67*L54+Hesaplama!O67*M54+Hesaplama!P67*N54)/Hesaplama!Q93)&lt;101,100*(Hesaplama!G67*E54+Hesaplama!H67*F54+Hesaplama!I67*G54+Hesaplama!J67*H54+Hesaplama!K67*I54+Hesaplama!L67*J54+Hesaplama!M67*K54+Hesaplama!N67*L54+Hesaplama!O67*M54+Hesaplama!P67*N54)/Hesaplama!Q93, 100)</f>
        <v>#DIV/0!</v>
      </c>
      <c r="AB54" s="73" t="e">
        <f>IF((100*(Hesaplama!$G$68*E54+Hesaplama!$H$68*F54+Hesaplama!$I$68*G54+Hesaplama!$J$68*H54+Hesaplama!$K$68*I54+Hesaplama!$L$68*J54+Hesaplama!$M$68*K54+Hesaplama!$N$68*L54+Hesaplama!$O$68*M54+Hesaplama!$P$68*N54)/Hesaplama!$Q$94)&lt;101,100*(Hesaplama!$G$68*E54+Hesaplama!$H$68*F54+Hesaplama!$I$68*G54+Hesaplama!$J$68*H54+Hesaplama!$K$68*I54+Hesaplama!$L$68*J54+Hesaplama!$M$68*K54+Hesaplama!$N$68*L54+Hesaplama!$O$68*M54+Hesaplama!$P$68*N54)/Hesaplama!$Q$94, 100)</f>
        <v>#DIV/0!</v>
      </c>
      <c r="AC54" s="73" t="e">
        <f>IF((100*(Hesaplama!$G$69*E54+Hesaplama!$H$69*F54+Hesaplama!$I$69*G54+Hesaplama!$J$69*H54+Hesaplama!$K$69*I54+Hesaplama!$L$69*J54+Hesaplama!$M$69*K54+Hesaplama!$N$69*L54+Hesaplama!$O$69*M54+Hesaplama!$P$69*N54)/Hesaplama!$Q$95)&lt;101,100*(Hesaplama!$G$69*E54+Hesaplama!$H$69*F54+Hesaplama!$I$69*G54+Hesaplama!$J$69*H54+Hesaplama!$K$69*I54+Hesaplama!$L$69*J54+Hesaplama!$M$69*K54+Hesaplama!$N$69*L54+Hesaplama!$O$69*M54+Hesaplama!$P$69*N54)/Hesaplama!$Q$95, 100)</f>
        <v>#DIV/0!</v>
      </c>
      <c r="AD54" s="73" t="e">
        <f>IF((100*(Hesaplama!$G$70*E54+Hesaplama!$H$70*F54+Hesaplama!$I$70*G54+Hesaplama!$J$70*H54+Hesaplama!$K$70*I54+Hesaplama!$L$70*J54+Hesaplama!$M$70*K54+Hesaplama!$N$70*L54+Hesaplama!$O$70*M54+Hesaplama!$P$70*N54)/Hesaplama!$Q$96)&lt;101,100*(Hesaplama!$G$70*E54+Hesaplama!$H$70*F54+Hesaplama!$I$70*G54+Hesaplama!$J$70*H54+Hesaplama!$K$70*I54+Hesaplama!$L$70*J54+Hesaplama!$M$70*K54+Hesaplama!$N$70*L54+Hesaplama!$O$70*M54+Hesaplama!$P$70*N54)/Hesaplama!$Q$96, 100)</f>
        <v>#DIV/0!</v>
      </c>
      <c r="AE54" s="73" t="e">
        <f>IF((100*(Hesaplama!$G$71*E54+Hesaplama!$H$71*F54+Hesaplama!$I$71*G54+Hesaplama!$J$71*H54+Hesaplama!$K$71*I54+Hesaplama!$L$71*J54+Hesaplama!$M$71*K54+Hesaplama!$N$71*L54+Hesaplama!$O$71*M54+Hesaplama!$P$71*N54)/Hesaplama!$Q$97)&lt;101,100*(Hesaplama!$G$71*E54+Hesaplama!$H$71*F54+Hesaplama!$I$71*G54+Hesaplama!$J$71*H54+Hesaplama!$K$71*I54+Hesaplama!$L$71*J54+Hesaplama!$M$71*K54+Hesaplama!$N$71*L54+Hesaplama!$O$71*M54+Hesaplama!$P$71*N54)/Hesaplama!$Q$97, 100)</f>
        <v>#DIV/0!</v>
      </c>
      <c r="AF54" s="73" t="e">
        <f>IF((100*(Hesaplama!$G$72*E54+Hesaplama!$H$72*F54+Hesaplama!$I$72*G54+Hesaplama!$J$72*H54+Hesaplama!$K$72*I54+Hesaplama!$L$72*J54+Hesaplama!$M$72*K54+Hesaplama!$N$72*L54+Hesaplama!$O$72*M54+Hesaplama!$P$72*N54)/Hesaplama!$Q$98)&lt;101,100*(Hesaplama!$G$72*E54+Hesaplama!$H$72*F54+Hesaplama!$I$72*G54+Hesaplama!$J$72*H54+Hesaplama!$K$72*I54+Hesaplama!$L$72*J54+Hesaplama!$M$72*K54+Hesaplama!$N$72*L54+Hesaplama!$O$72*M54+Hesaplama!$P$72*N54)/Hesaplama!$Q$98, 100)</f>
        <v>#DIV/0!</v>
      </c>
      <c r="AG54" s="73" t="e">
        <f>IF((100*(Hesaplama!$G$73*E54+Hesaplama!$H$73*F54+Hesaplama!$I$73*G54+Hesaplama!$J$73*H54+Hesaplama!$K$73*I54+Hesaplama!$L$73*J54+Hesaplama!$M$73*K54+Hesaplama!$N$73*L54+Hesaplama!$O$73*M54+Hesaplama!$P$73*N54)/Hesaplama!$Q$99)&lt;101,100*(Hesaplama!$G$73*E54+Hesaplama!$H$73*F54+Hesaplama!$I$73*G54+Hesaplama!$J$73*H54+Hesaplama!$K$73*I54+Hesaplama!$L$73*J54+Hesaplama!$M$73*K54+Hesaplama!$N$73*L54+Hesaplama!$O$73*M54+Hesaplama!$P$73*N54)/Hesaplama!$Q$99, 100)</f>
        <v>#DIV/0!</v>
      </c>
      <c r="AH54" s="73" t="e">
        <f>IF((100*(Hesaplama!$G$74*E54+Hesaplama!$H$74*F54+Hesaplama!$I$74*G54+Hesaplama!$J$74*H54+Hesaplama!$K$74*I54+Hesaplama!$L$74*J54+Hesaplama!$M$74*K54+Hesaplama!$N$74*L54+Hesaplama!$O$74*M54+Hesaplama!$P$74*N54)/Hesaplama!$Q$100)&lt;101,100*(Hesaplama!$G$74*E54+Hesaplama!$H$74*F54+Hesaplama!$I$74*G54+Hesaplama!$J$74*H54+Hesaplama!$K$74*I54+Hesaplama!$L$74*J54+Hesaplama!$M$74*K54+Hesaplama!$N$74*L54+Hesaplama!$O$74*M54+Hesaplama!$P$74*N54)/Hesaplama!$Q$100, 100)</f>
        <v>#DIV/0!</v>
      </c>
      <c r="AI54" s="73" t="e">
        <f>IF((100*(Hesaplama!$G$75*E54+Hesaplama!$H$75*F54+Hesaplama!$I$75*G54+Hesaplama!$J$75*H54+Hesaplama!$K$75*I54+Hesaplama!$L$75*J54+Hesaplama!$M$75*K54+Hesaplama!$N$75*L54+Hesaplama!$O$75*M54+Hesaplama!$P$75*N54)/Hesaplama!$Q$9101)&lt;101,100*(Hesaplama!$G$75*E54+Hesaplama!$H$75*F54+Hesaplama!$I$75*G54+Hesaplama!$J$75*H54+Hesaplama!$K$75*I54+Hesaplama!$L$75*J54+Hesaplama!$M$75*K54+Hesaplama!$N$75*L54+Hesaplama!$O$75*M54+Hesaplama!$P$75*N54)/Hesaplama!$Q$101, 100)</f>
        <v>#DIV/0!</v>
      </c>
      <c r="AJ54" s="73" t="e">
        <f>IF((100*(Hesaplama!$G$76*E54+Hesaplama!$H$76*F54+Hesaplama!$I$76*G54+Hesaplama!$J$76*H54+Hesaplama!$K$76*I54+Hesaplama!$L$76*J54+Hesaplama!$M$67*K54+Hesaplama!$N$67*L54+Hesaplama!$O$67*M54+Hesaplama!$P$67*N54)/Hesaplama!$Q$102)&lt;101,100*(Hesaplama!$G$67*E54+Hesaplama!$H$76*F54+Hesaplama!$I$76*G54+Hesaplama!$J$76*H54+Hesaplama!$K$76*I54+Hesaplama!$L$76*J54+Hesaplama!$M$76*K54+Hesaplama!$N$76*L54+Hesaplama!$O$76*M54+Hesaplama!$P$76*N54)/Hesaplama!$Q$102, 100)</f>
        <v>#DIV/0!</v>
      </c>
      <c r="AK54" s="73" t="e">
        <f>IF((100*(Hesaplama!$G$77*E54+Hesaplama!$H$77*F54+Hesaplama!$I$77*G54+Hesaplama!$J$77*H54+Hesaplama!$K$77*I54+Hesaplama!$L$77*J54+Hesaplama!$M$77*K54+Hesaplama!$N$77*L54+Hesaplama!$O$77*M54+Hesaplama!$P$77*N54)/Hesaplama!$Q$103)&lt;101,100*(Hesaplama!$G$77*E54+Hesaplama!$H$77*F54+Hesaplama!$I$77*G54+Hesaplama!$J$77*H54+Hesaplama!$K$77*I54+Hesaplama!$L$77*J54+Hesaplama!$M$77*K54+Hesaplama!$N$77*L54+Hesaplama!$O$77*M54+Hesaplama!$P$77*N54)/Hesaplama!$Q$103, 100)</f>
        <v>#DIV/0!</v>
      </c>
      <c r="AL54" s="73" t="e">
        <f>IF((100*(Hesaplama!$G$78*E54+Hesaplama!$H$78*F54+Hesaplama!$I$78*G54+Hesaplama!$J$78*H54+Hesaplama!$K$78*I54+Hesaplama!$L$78*J54+Hesaplama!$M$78*K54+Hesaplama!$N$78*L54+Hesaplama!$O$78*M54+Hesaplama!$P$78*N54)/Hesaplama!$Q$104)&lt;101,100*(Hesaplama!$G$78*E54+Hesaplama!$H$78*F54+Hesaplama!$I$78*G54+Hesaplama!$J$78*H54+Hesaplama!$K$78*I54+Hesaplama!$L$78*J54+Hesaplama!$M$78*K54+Hesaplama!$N$78*L54+Hesaplama!$O$78*M54+Hesaplama!$P$78*N54)/Hesaplama!$Q$104, 100)</f>
        <v>#DIV/0!</v>
      </c>
      <c r="AM54" s="73" t="e">
        <f>IF((100*(Hesaplama!$G$79*E54+Hesaplama!$H$79*F54+Hesaplama!$I$79*G54+Hesaplama!$J$79*H54+Hesaplama!$K$79*I54+Hesaplama!$L$79*J54+Hesaplama!$M$79*K54+Hesaplama!$N$79*L54+Hesaplama!$O$79*M54+Hesaplama!$P$79*N54)/Hesaplama!$Q$105)&lt;101,100*(Hesaplama!$G$79*E54+Hesaplama!$H$79*F54+Hesaplama!$I$79*G54+Hesaplama!$J$79*H54+Hesaplama!$K$79*I54+Hesaplama!$L$79*J54+Hesaplama!$M$79*K54+Hesaplama!$N$79*L54+Hesaplama!$O$79*M54+Hesaplama!$P$79*N54)/Hesaplama!$Q$105, 100)</f>
        <v>#DIV/0!</v>
      </c>
    </row>
    <row r="55" spans="2:39" ht="16.5" thickTop="1" thickBot="1" x14ac:dyDescent="0.3">
      <c r="B55" s="60">
        <v>44</v>
      </c>
      <c r="C55" s="99"/>
      <c r="D55" s="100"/>
      <c r="E55" s="4"/>
      <c r="F55" s="4"/>
      <c r="G55" s="4"/>
      <c r="H55" s="4"/>
      <c r="I55" s="2"/>
      <c r="J55" s="4"/>
      <c r="K55" s="4"/>
      <c r="L55" s="5"/>
      <c r="M55" s="5"/>
      <c r="N55" s="5"/>
      <c r="O55" s="32">
        <f>SUM(E53:N53)</f>
        <v>0</v>
      </c>
      <c r="P55" s="70"/>
      <c r="Q55" s="71" t="e">
        <f>IF((100*(Hesaplama!$G$57*E55+Hesaplama!$H$57*F55+Hesaplama!$I$57*G55+Hesaplama!$J$57*H55+Hesaplama!$K$57*I55+Hesaplama!$L$57*J55+Hesaplama!$M$57*K55+Hesaplama!$N$57*L55+Hesaplama!$O$57*M55+Hesaplama!$P$57*N55)/Hesaplama!$Q$83)&lt;101,100*(Hesaplama!$G$57*E55+Hesaplama!$H$57*F55+Hesaplama!$I$57*G55+Hesaplama!$J$57*H55+Hesaplama!$K$57*I55+Hesaplama!$L$57*J55+Hesaplama!$M$57*K55+Hesaplama!$N$57*L55+Hesaplama!$O$57*M55+Hesaplama!$P$57*N55)/Hesaplama!$Q$83, 100)</f>
        <v>#DIV/0!</v>
      </c>
      <c r="R55" s="71" t="e">
        <f>IF((100*(Hesaplama!G58*E55+Hesaplama!H58*F55+Hesaplama!I58*G55+Hesaplama!J58*H55+Hesaplama!K58*I55+Hesaplama!L58*J55+Hesaplama!M58*K55+Hesaplama!N58*L55+Hesaplama!O58*M55+Hesaplama!P58*N55)/Hesaplama!Q84)&lt;101,100*(Hesaplama!G58*E55+Hesaplama!H58*F55+Hesaplama!I58*G55+Hesaplama!J58*H55+Hesaplama!K58*I55+Hesaplama!L58*J55+Hesaplama!M58*K55+Hesaplama!N58*L55+Hesaplama!O58*M55+Hesaplama!P58*N55)/Hesaplama!Q84, 100)</f>
        <v>#DIV/0!</v>
      </c>
      <c r="S55" s="72" t="e">
        <f>IF((100*(Hesaplama!G59*E55+Hesaplama!H59*F55+Hesaplama!I59*G55+Hesaplama!J59*H55+Hesaplama!K59*I55+Hesaplama!L59*J55+Hesaplama!M59*K55+Hesaplama!N59*L55+Hesaplama!O59*M55+Hesaplama!P59*N55)/Hesaplama!Q85)&lt;101,100*(Hesaplama!G59*E55+Hesaplama!H59*F55+Hesaplama!I59*G55+Hesaplama!J59*H55+Hesaplama!K59*I55+Hesaplama!L59*J55+Hesaplama!M59*K55+Hesaplama!N59*L55+Hesaplama!O59*M55+Hesaplama!P59*N55)/Hesaplama!Q85, 100)</f>
        <v>#DIV/0!</v>
      </c>
      <c r="T55" s="73" t="e">
        <f>IF((100*(Hesaplama!G60*E55+Hesaplama!H60*F55+Hesaplama!I60*G55+Hesaplama!J60*H55+Hesaplama!K60*I55+Hesaplama!L60*J55+Hesaplama!M60*K55+Hesaplama!N60*L55+Hesaplama!O60*M55+Hesaplama!P60*N55)/Hesaplama!Q86)&lt;101,100*(Hesaplama!G60*E55+Hesaplama!H60*F55+Hesaplama!I60*G55+Hesaplama!J60*H55+Hesaplama!K60*I55+Hesaplama!L60*J55+Hesaplama!M60*K55+Hesaplama!N60*L55+Hesaplama!O60*M55+Hesaplama!P60*N55)/Hesaplama!Q86, 100)</f>
        <v>#DIV/0!</v>
      </c>
      <c r="U55" s="73" t="e">
        <f>IF((100*(Hesaplama!G61*E55+Hesaplama!H61*F55+Hesaplama!I61*G55+Hesaplama!J61*H55+Hesaplama!K61*I55+Hesaplama!L61*J55+Hesaplama!M61*K55+Hesaplama!N61*L55+Hesaplama!O61*M55+Hesaplama!P61*N55)/Hesaplama!Q87)&lt;101,100*(Hesaplama!G61*E55+Hesaplama!H61*F55+Hesaplama!I61*G55+Hesaplama!J61*H55+Hesaplama!K61*I55+Hesaplama!L61*J55+Hesaplama!M61*K55+Hesaplama!N61*L55+Hesaplama!O61*M55+Hesaplama!P61*N55)/Hesaplama!Q87, 100)</f>
        <v>#DIV/0!</v>
      </c>
      <c r="V55" s="73" t="e">
        <f>IF((100*(Hesaplama!G62*E55+Hesaplama!H62*F55+Hesaplama!I62*G55+Hesaplama!J62*H55+Hesaplama!K62*I55+Hesaplama!L62*J55+Hesaplama!M62*K55+Hesaplama!N62*L55+Hesaplama!O62*M55+Hesaplama!P62*N55)/Hesaplama!Q88)&lt;101,100*(Hesaplama!G62*E55+Hesaplama!H62*F55+Hesaplama!I62*G55+Hesaplama!J62*H55+Hesaplama!K62*I55+Hesaplama!L62*J55+Hesaplama!M62*K55+Hesaplama!N62*L55+Hesaplama!O62*M55+Hesaplama!P62*N55)/Hesaplama!Q88, 100)</f>
        <v>#DIV/0!</v>
      </c>
      <c r="W55" s="73" t="e">
        <f>IF((100*(Hesaplama!G63*E55+Hesaplama!H63*F55+Hesaplama!I63*G55+Hesaplama!J63*H55+Hesaplama!K63*I55+Hesaplama!L63*J55+Hesaplama!M63*K55+Hesaplama!N63*L55+Hesaplama!O63*M55+Hesaplama!P63*N55)/Hesaplama!Q89)&lt;101,100*(Hesaplama!G63*E55+Hesaplama!H63*F55+Hesaplama!I63*G55+Hesaplama!J63*H55+Hesaplama!K63*I55+Hesaplama!L63*J55+Hesaplama!M63*K55+Hesaplama!N63*L55+Hesaplama!O63*M55+Hesaplama!P63*N55)/Hesaplama!Q89, 100)</f>
        <v>#DIV/0!</v>
      </c>
      <c r="X55" s="73" t="e">
        <f>IF((100*(Hesaplama!G64*E55+Hesaplama!H64*F55+Hesaplama!I64*G55+Hesaplama!J64*H55+Hesaplama!K64*I55+Hesaplama!L64*J55+Hesaplama!M64*K55+Hesaplama!N64*L55+Hesaplama!O64*M55+Hesaplama!P64*N55)/Hesaplama!Q90)&lt;101,100*(Hesaplama!G64*E55+Hesaplama!H64*F55+Hesaplama!I64*G55+Hesaplama!J64*H55+Hesaplama!K64*I55+Hesaplama!L64*J55+Hesaplama!M64*K55+Hesaplama!N64*L55+Hesaplama!O64*M55+Hesaplama!P64*N55)/Hesaplama!Q90, 100)</f>
        <v>#DIV/0!</v>
      </c>
      <c r="Y55" s="73" t="e">
        <f>IF((100*(Hesaplama!G65*E55+Hesaplama!H65*F55+Hesaplama!I65*G55+Hesaplama!J65*H55+Hesaplama!K65*I55+Hesaplama!L65*J55+Hesaplama!M65*K55+Hesaplama!N65*L55+Hesaplama!O65*M55+Hesaplama!P65*N55)/Hesaplama!Q91)&lt;101,100*(Hesaplama!G65*E55+Hesaplama!H65*F55+Hesaplama!I65*G55+Hesaplama!J65*H55+Hesaplama!K65*I55+Hesaplama!L65*J55+Hesaplama!M65*K55+Hesaplama!N65*L55+Hesaplama!O65*M55+Hesaplama!P65*N55)/Hesaplama!Q91, 100)</f>
        <v>#DIV/0!</v>
      </c>
      <c r="Z55" s="73" t="e">
        <f>IF((100*(Hesaplama!G66*E55+Hesaplama!H66*F55+Hesaplama!I66*G55+Hesaplama!J66*H55+Hesaplama!K66*I55+Hesaplama!L66*J55+Hesaplama!M66*K55+Hesaplama!N66*L55+Hesaplama!O66*M55+Hesaplama!P66*N55)/Hesaplama!Q92)&lt;101,100*(Hesaplama!G66*E55+Hesaplama!H66*F55+Hesaplama!I66*G55+Hesaplama!J66*H55+Hesaplama!K66*I55+Hesaplama!L66*J55+Hesaplama!M66*K55+Hesaplama!N66*L55+Hesaplama!O66*M55+Hesaplama!P66*N55)/Hesaplama!Q92, 100)</f>
        <v>#DIV/0!</v>
      </c>
      <c r="AA55" s="73" t="e">
        <f>IF((100*(Hesaplama!G67*E55+Hesaplama!H67*F55+Hesaplama!I67*G55+Hesaplama!J67*H55+Hesaplama!K67*I55+Hesaplama!L67*J55+Hesaplama!M67*K55+Hesaplama!N67*L55+Hesaplama!O67*M55+Hesaplama!P67*N55)/Hesaplama!Q93)&lt;101,100*(Hesaplama!G67*E55+Hesaplama!H67*F55+Hesaplama!I67*G55+Hesaplama!J67*H55+Hesaplama!K67*I55+Hesaplama!L67*J55+Hesaplama!M67*K55+Hesaplama!N67*L55+Hesaplama!O67*M55+Hesaplama!P67*N55)/Hesaplama!Q93, 100)</f>
        <v>#DIV/0!</v>
      </c>
      <c r="AB55" s="73" t="e">
        <f>IF((100*(Hesaplama!$G$68*E55+Hesaplama!$H$68*F55+Hesaplama!$I$68*G55+Hesaplama!$J$68*H55+Hesaplama!$K$68*I55+Hesaplama!$L$68*J55+Hesaplama!$M$68*K55+Hesaplama!$N$68*L55+Hesaplama!$O$68*M55+Hesaplama!$P$68*N55)/Hesaplama!$Q$94)&lt;101,100*(Hesaplama!$G$68*E55+Hesaplama!$H$68*F55+Hesaplama!$I$68*G55+Hesaplama!$J$68*H55+Hesaplama!$K$68*I55+Hesaplama!$L$68*J55+Hesaplama!$M$68*K55+Hesaplama!$N$68*L55+Hesaplama!$O$68*M55+Hesaplama!$P$68*N55)/Hesaplama!$Q$94, 100)</f>
        <v>#DIV/0!</v>
      </c>
      <c r="AC55" s="73" t="e">
        <f>IF((100*(Hesaplama!$G$69*E55+Hesaplama!$H$69*F55+Hesaplama!$I$69*G55+Hesaplama!$J$69*H55+Hesaplama!$K$69*I55+Hesaplama!$L$69*J55+Hesaplama!$M$69*K55+Hesaplama!$N$69*L55+Hesaplama!$O$69*M55+Hesaplama!$P$69*N55)/Hesaplama!$Q$95)&lt;101,100*(Hesaplama!$G$69*E55+Hesaplama!$H$69*F55+Hesaplama!$I$69*G55+Hesaplama!$J$69*H55+Hesaplama!$K$69*I55+Hesaplama!$L$69*J55+Hesaplama!$M$69*K55+Hesaplama!$N$69*L55+Hesaplama!$O$69*M55+Hesaplama!$P$69*N55)/Hesaplama!$Q$95, 100)</f>
        <v>#DIV/0!</v>
      </c>
      <c r="AD55" s="73" t="e">
        <f>IF((100*(Hesaplama!$G$70*E55+Hesaplama!$H$70*F55+Hesaplama!$I$70*G55+Hesaplama!$J$70*H55+Hesaplama!$K$70*I55+Hesaplama!$L$70*J55+Hesaplama!$M$70*K55+Hesaplama!$N$70*L55+Hesaplama!$O$70*M55+Hesaplama!$P$70*N55)/Hesaplama!$Q$96)&lt;101,100*(Hesaplama!$G$70*E55+Hesaplama!$H$70*F55+Hesaplama!$I$70*G55+Hesaplama!$J$70*H55+Hesaplama!$K$70*I55+Hesaplama!$L$70*J55+Hesaplama!$M$70*K55+Hesaplama!$N$70*L55+Hesaplama!$O$70*M55+Hesaplama!$P$70*N55)/Hesaplama!$Q$96, 100)</f>
        <v>#DIV/0!</v>
      </c>
      <c r="AE55" s="73" t="e">
        <f>IF((100*(Hesaplama!$G$71*E55+Hesaplama!$H$71*F55+Hesaplama!$I$71*G55+Hesaplama!$J$71*H55+Hesaplama!$K$71*I55+Hesaplama!$L$71*J55+Hesaplama!$M$71*K55+Hesaplama!$N$71*L55+Hesaplama!$O$71*M55+Hesaplama!$P$71*N55)/Hesaplama!$Q$97)&lt;101,100*(Hesaplama!$G$71*E55+Hesaplama!$H$71*F55+Hesaplama!$I$71*G55+Hesaplama!$J$71*H55+Hesaplama!$K$71*I55+Hesaplama!$L$71*J55+Hesaplama!$M$71*K55+Hesaplama!$N$71*L55+Hesaplama!$O$71*M55+Hesaplama!$P$71*N55)/Hesaplama!$Q$97, 100)</f>
        <v>#DIV/0!</v>
      </c>
      <c r="AF55" s="73" t="e">
        <f>IF((100*(Hesaplama!$G$72*E55+Hesaplama!$H$72*F55+Hesaplama!$I$72*G55+Hesaplama!$J$72*H55+Hesaplama!$K$72*I55+Hesaplama!$L$72*J55+Hesaplama!$M$72*K55+Hesaplama!$N$72*L55+Hesaplama!$O$72*M55+Hesaplama!$P$72*N55)/Hesaplama!$Q$98)&lt;101,100*(Hesaplama!$G$72*E55+Hesaplama!$H$72*F55+Hesaplama!$I$72*G55+Hesaplama!$J$72*H55+Hesaplama!$K$72*I55+Hesaplama!$L$72*J55+Hesaplama!$M$72*K55+Hesaplama!$N$72*L55+Hesaplama!$O$72*M55+Hesaplama!$P$72*N55)/Hesaplama!$Q$98, 100)</f>
        <v>#DIV/0!</v>
      </c>
      <c r="AG55" s="73" t="e">
        <f>IF((100*(Hesaplama!$G$73*E55+Hesaplama!$H$73*F55+Hesaplama!$I$73*G55+Hesaplama!$J$73*H55+Hesaplama!$K$73*I55+Hesaplama!$L$73*J55+Hesaplama!$M$73*K55+Hesaplama!$N$73*L55+Hesaplama!$O$73*M55+Hesaplama!$P$73*N55)/Hesaplama!$Q$99)&lt;101,100*(Hesaplama!$G$73*E55+Hesaplama!$H$73*F55+Hesaplama!$I$73*G55+Hesaplama!$J$73*H55+Hesaplama!$K$73*I55+Hesaplama!$L$73*J55+Hesaplama!$M$73*K55+Hesaplama!$N$73*L55+Hesaplama!$O$73*M55+Hesaplama!$P$73*N55)/Hesaplama!$Q$99, 100)</f>
        <v>#DIV/0!</v>
      </c>
      <c r="AH55" s="73" t="e">
        <f>IF((100*(Hesaplama!$G$74*E55+Hesaplama!$H$74*F55+Hesaplama!$I$74*G55+Hesaplama!$J$74*H55+Hesaplama!$K$74*I55+Hesaplama!$L$74*J55+Hesaplama!$M$74*K55+Hesaplama!$N$74*L55+Hesaplama!$O$74*M55+Hesaplama!$P$74*N55)/Hesaplama!$Q$100)&lt;101,100*(Hesaplama!$G$74*E55+Hesaplama!$H$74*F55+Hesaplama!$I$74*G55+Hesaplama!$J$74*H55+Hesaplama!$K$74*I55+Hesaplama!$L$74*J55+Hesaplama!$M$74*K55+Hesaplama!$N$74*L55+Hesaplama!$O$74*M55+Hesaplama!$P$74*N55)/Hesaplama!$Q$100, 100)</f>
        <v>#DIV/0!</v>
      </c>
      <c r="AI55" s="73" t="e">
        <f>IF((100*(Hesaplama!$G$75*E55+Hesaplama!$H$75*F55+Hesaplama!$I$75*G55+Hesaplama!$J$75*H55+Hesaplama!$K$75*I55+Hesaplama!$L$75*J55+Hesaplama!$M$75*K55+Hesaplama!$N$75*L55+Hesaplama!$O$75*M55+Hesaplama!$P$75*N55)/Hesaplama!$Q$9101)&lt;101,100*(Hesaplama!$G$75*E55+Hesaplama!$H$75*F55+Hesaplama!$I$75*G55+Hesaplama!$J$75*H55+Hesaplama!$K$75*I55+Hesaplama!$L$75*J55+Hesaplama!$M$75*K55+Hesaplama!$N$75*L55+Hesaplama!$O$75*M55+Hesaplama!$P$75*N55)/Hesaplama!$Q$101, 100)</f>
        <v>#DIV/0!</v>
      </c>
      <c r="AJ55" s="73" t="e">
        <f>IF((100*(Hesaplama!$G$76*E55+Hesaplama!$H$76*F55+Hesaplama!$I$76*G55+Hesaplama!$J$76*H55+Hesaplama!$K$76*I55+Hesaplama!$L$76*J55+Hesaplama!$M$67*K55+Hesaplama!$N$67*L55+Hesaplama!$O$67*M55+Hesaplama!$P$67*N55)/Hesaplama!$Q$102)&lt;101,100*(Hesaplama!$G$67*E55+Hesaplama!$H$76*F55+Hesaplama!$I$76*G55+Hesaplama!$J$76*H55+Hesaplama!$K$76*I55+Hesaplama!$L$76*J55+Hesaplama!$M$76*K55+Hesaplama!$N$76*L55+Hesaplama!$O$76*M55+Hesaplama!$P$76*N55)/Hesaplama!$Q$102, 100)</f>
        <v>#DIV/0!</v>
      </c>
      <c r="AK55" s="73" t="e">
        <f>IF((100*(Hesaplama!$G$77*E55+Hesaplama!$H$77*F55+Hesaplama!$I$77*G55+Hesaplama!$J$77*H55+Hesaplama!$K$77*I55+Hesaplama!$L$77*J55+Hesaplama!$M$77*K55+Hesaplama!$N$77*L55+Hesaplama!$O$77*M55+Hesaplama!$P$77*N55)/Hesaplama!$Q$103)&lt;101,100*(Hesaplama!$G$77*E55+Hesaplama!$H$77*F55+Hesaplama!$I$77*G55+Hesaplama!$J$77*H55+Hesaplama!$K$77*I55+Hesaplama!$L$77*J55+Hesaplama!$M$77*K55+Hesaplama!$N$77*L55+Hesaplama!$O$77*M55+Hesaplama!$P$77*N55)/Hesaplama!$Q$103, 100)</f>
        <v>#DIV/0!</v>
      </c>
      <c r="AL55" s="73" t="e">
        <f>IF((100*(Hesaplama!$G$78*E55+Hesaplama!$H$78*F55+Hesaplama!$I$78*G55+Hesaplama!$J$78*H55+Hesaplama!$K$78*I55+Hesaplama!$L$78*J55+Hesaplama!$M$78*K55+Hesaplama!$N$78*L55+Hesaplama!$O$78*M55+Hesaplama!$P$78*N55)/Hesaplama!$Q$104)&lt;101,100*(Hesaplama!$G$78*E55+Hesaplama!$H$78*F55+Hesaplama!$I$78*G55+Hesaplama!$J$78*H55+Hesaplama!$K$78*I55+Hesaplama!$L$78*J55+Hesaplama!$M$78*K55+Hesaplama!$N$78*L55+Hesaplama!$O$78*M55+Hesaplama!$P$78*N55)/Hesaplama!$Q$104, 100)</f>
        <v>#DIV/0!</v>
      </c>
      <c r="AM55" s="73" t="e">
        <f>IF((100*(Hesaplama!$G$79*E55+Hesaplama!$H$79*F55+Hesaplama!$I$79*G55+Hesaplama!$J$79*H55+Hesaplama!$K$79*I55+Hesaplama!$L$79*J55+Hesaplama!$M$79*K55+Hesaplama!$N$79*L55+Hesaplama!$O$79*M55+Hesaplama!$P$79*N55)/Hesaplama!$Q$105)&lt;101,100*(Hesaplama!$G$79*E55+Hesaplama!$H$79*F55+Hesaplama!$I$79*G55+Hesaplama!$J$79*H55+Hesaplama!$K$79*I55+Hesaplama!$L$79*J55+Hesaplama!$M$79*K55+Hesaplama!$N$79*L55+Hesaplama!$O$79*M55+Hesaplama!$P$79*N55)/Hesaplama!$Q$105, 100)</f>
        <v>#DIV/0!</v>
      </c>
    </row>
    <row r="56" spans="2:39" ht="16.5" thickTop="1" thickBot="1" x14ac:dyDescent="0.3">
      <c r="B56" s="60">
        <v>45</v>
      </c>
      <c r="C56" s="99"/>
      <c r="D56" s="100"/>
      <c r="E56" s="4"/>
      <c r="F56" s="4"/>
      <c r="G56" s="4"/>
      <c r="H56" s="4"/>
      <c r="I56" s="2"/>
      <c r="J56" s="4"/>
      <c r="K56" s="4"/>
      <c r="L56" s="5"/>
      <c r="M56" s="5"/>
      <c r="N56" s="5"/>
      <c r="O56" s="32">
        <f t="shared" si="1"/>
        <v>0</v>
      </c>
      <c r="P56" s="70"/>
      <c r="Q56" s="71" t="e">
        <f>IF((100*(Hesaplama!$G$57*E56+Hesaplama!$H$57*F56+Hesaplama!$I$57*G56+Hesaplama!$J$57*H56+Hesaplama!$K$57*I56+Hesaplama!$L$57*J56+Hesaplama!$M$57*K56+Hesaplama!$N$57*L56+Hesaplama!$O$57*M56+Hesaplama!$P$57*N56)/Hesaplama!$Q$83)&lt;101,100*(Hesaplama!$G$57*E56+Hesaplama!$H$57*F56+Hesaplama!$I$57*G56+Hesaplama!$J$57*H56+Hesaplama!$K$57*I56+Hesaplama!$L$57*J56+Hesaplama!$M$57*K56+Hesaplama!$N$57*L56+Hesaplama!$O$57*M56+Hesaplama!$P$57*N56)/Hesaplama!$Q$83, 100)</f>
        <v>#DIV/0!</v>
      </c>
      <c r="R56" s="71" t="e">
        <f>IF((100*(Hesaplama!G58*E56+Hesaplama!H58*F56+Hesaplama!I58*G56+Hesaplama!J58*H56+Hesaplama!K58*I56+Hesaplama!L58*J56+Hesaplama!M58*K56+Hesaplama!N58*L56+Hesaplama!O58*M56+Hesaplama!P58*N56)/Hesaplama!Q84)&lt;101,100*(Hesaplama!G58*E56+Hesaplama!H58*F56+Hesaplama!I58*G56+Hesaplama!J58*H56+Hesaplama!K58*I56+Hesaplama!L58*J56+Hesaplama!M58*K56+Hesaplama!N58*L56+Hesaplama!O58*M56+Hesaplama!P58*N56)/Hesaplama!Q84, 100)</f>
        <v>#DIV/0!</v>
      </c>
      <c r="S56" s="72" t="e">
        <f>IF((100*(Hesaplama!G59*E56+Hesaplama!H59*F56+Hesaplama!I59*G56+Hesaplama!J59*H56+Hesaplama!K59*I56+Hesaplama!L59*J56+Hesaplama!M59*K56+Hesaplama!N59*L56+Hesaplama!O59*M56+Hesaplama!P59*N56)/Hesaplama!Q85)&lt;101,100*(Hesaplama!G59*E56+Hesaplama!H59*F56+Hesaplama!#REF!*G56+Hesaplama!J59*H56+Hesaplama!K59*I56+Hesaplama!L59*J56+Hesaplama!M59*K56+Hesaplama!N59*L56+Hesaplama!O59*M56+Hesaplama!P59*N56)/Hesaplama!Q85, 100)</f>
        <v>#DIV/0!</v>
      </c>
      <c r="T56" s="73" t="e">
        <f>IF((100*(Hesaplama!G60*E56+Hesaplama!H60*F56+Hesaplama!I60*G56+Hesaplama!J60*H56+Hesaplama!K60*I56+Hesaplama!L60*J56+Hesaplama!M60*K56+Hesaplama!N60*L56+Hesaplama!O60*M56+Hesaplama!P60*N56)/Hesaplama!Q86)&lt;101,100*(Hesaplama!G60*E56+Hesaplama!H60*F56+Hesaplama!I60*G56+Hesaplama!J60*H56+Hesaplama!K60*I56+Hesaplama!L60*J56+Hesaplama!M60*K56+Hesaplama!N60*L56+Hesaplama!O60*M56+Hesaplama!P60*N56)/Hesaplama!Q86, 100)</f>
        <v>#DIV/0!</v>
      </c>
      <c r="U56" s="73" t="e">
        <f>IF((100*(Hesaplama!G61*E56+Hesaplama!H61*F56+Hesaplama!I61*G56+Hesaplama!J61*H56+Hesaplama!K61*I56+Hesaplama!L61*J56+Hesaplama!M61*K56+Hesaplama!N61*L56+Hesaplama!O61*M56+Hesaplama!P61*N56)/Hesaplama!Q87)&lt;101,100*(Hesaplama!G61*E56+Hesaplama!H61*F56+Hesaplama!I61*G56+Hesaplama!J61*H56+Hesaplama!K61*I56+Hesaplama!L61*J56+Hesaplama!M61*K56+Hesaplama!N61*L56+Hesaplama!O61*M56+Hesaplama!P61*N56)/Hesaplama!Q87, 100)</f>
        <v>#DIV/0!</v>
      </c>
      <c r="V56" s="73" t="e">
        <f>IF((100*(Hesaplama!G62*E56+Hesaplama!H62*F56+Hesaplama!I62*G56+Hesaplama!J62*H56+Hesaplama!K62*I56+Hesaplama!L62*J56+Hesaplama!M62*K56+Hesaplama!N62*L56+Hesaplama!O62*M56+Hesaplama!P62*N56)/Hesaplama!Q88)&lt;101,100*(Hesaplama!G62*E56+Hesaplama!H62*F56+Hesaplama!I62*G56+Hesaplama!J62*H56+Hesaplama!K62*I56+Hesaplama!L62*J56+Hesaplama!M62*K56+Hesaplama!N62*L56+Hesaplama!O62*M56+Hesaplama!P62*N56)/Hesaplama!Q88, 100)</f>
        <v>#DIV/0!</v>
      </c>
      <c r="W56" s="73" t="e">
        <f>IF((100*(Hesaplama!G63*E56+Hesaplama!H63*F56+Hesaplama!I63*G56+Hesaplama!J63*H56+Hesaplama!K63*I56+Hesaplama!L63*J56+Hesaplama!M63*K56+Hesaplama!N63*L56+Hesaplama!O63*M56+Hesaplama!P63*N56)/Hesaplama!Q89)&lt;101,100*(Hesaplama!G63*E56+Hesaplama!H63*F56+Hesaplama!I63*G56+Hesaplama!J63*H56+Hesaplama!K63*I56+Hesaplama!L63*J56+Hesaplama!M63*K56+Hesaplama!N63*L56+Hesaplama!O63*M56+Hesaplama!P63*N56)/Hesaplama!Q89, 100)</f>
        <v>#DIV/0!</v>
      </c>
      <c r="X56" s="73" t="e">
        <f>IF((100*(Hesaplama!G64*E56+Hesaplama!H64*F56+Hesaplama!I64*G56+Hesaplama!J64*H56+Hesaplama!K64*I56+Hesaplama!L64*J56+Hesaplama!M64*K56+Hesaplama!N64*L56+Hesaplama!O64*M56+Hesaplama!P64*N56)/Hesaplama!Q90)&lt;101,100*(Hesaplama!G64*E56+Hesaplama!H64*F56+Hesaplama!I64*G56+Hesaplama!J64*H56+Hesaplama!K64*I56+Hesaplama!L64*J56+Hesaplama!M64*K56+Hesaplama!N64*L56+Hesaplama!O64*M56+Hesaplama!P64*N56)/Hesaplama!Q90, 100)</f>
        <v>#DIV/0!</v>
      </c>
      <c r="Y56" s="73" t="e">
        <f>IF((100*(Hesaplama!G65*E56+Hesaplama!H65*F56+Hesaplama!I65*G56+Hesaplama!J65*H56+Hesaplama!K65*I56+Hesaplama!L65*J56+Hesaplama!M65*K56+Hesaplama!N65*L56+Hesaplama!O65*M56+Hesaplama!P65*N56)/Hesaplama!Q91)&lt;101,100*(Hesaplama!G65*E56+Hesaplama!H65*F56+Hesaplama!I65*G56+Hesaplama!J65*H56+Hesaplama!K65*I56+Hesaplama!L65*J56+Hesaplama!M65*K56+Hesaplama!N65*L56+Hesaplama!O65*M56+Hesaplama!P65*N56)/Hesaplama!Q91, 100)</f>
        <v>#DIV/0!</v>
      </c>
      <c r="Z56" s="73" t="e">
        <f>IF((100*(Hesaplama!G66*E56+Hesaplama!H66*F56+Hesaplama!I66*G56+Hesaplama!J66*H56+Hesaplama!K66*I56+Hesaplama!L66*J56+Hesaplama!M66*K56+Hesaplama!N66*L56+Hesaplama!O66*M56+Hesaplama!P66*N56)/Hesaplama!Q92)&lt;101,100*(Hesaplama!G66*E56+Hesaplama!H66*F56+Hesaplama!I66*G56+Hesaplama!J66*H56+Hesaplama!K66*I56+Hesaplama!L66*J56+Hesaplama!M66*K56+Hesaplama!N66*L56+Hesaplama!O66*M56+Hesaplama!P66*N56)/Hesaplama!Q92, 100)</f>
        <v>#DIV/0!</v>
      </c>
      <c r="AA56" s="73" t="e">
        <f>IF((100*(Hesaplama!G67*E56+Hesaplama!H67*F56+Hesaplama!I67*G56+Hesaplama!J67*H56+Hesaplama!K67*I56+Hesaplama!L67*J56+Hesaplama!M67*K56+Hesaplama!N67*L56+Hesaplama!O67*M56+Hesaplama!P67*N56)/Hesaplama!Q93)&lt;101,100*(Hesaplama!G67*E56+Hesaplama!H67*F56+Hesaplama!I67*G56+Hesaplama!J67*H56+Hesaplama!K67*I56+Hesaplama!L67*J56+Hesaplama!M67*K56+Hesaplama!N67*L56+Hesaplama!O67*M56+Hesaplama!P67*N56)/Hesaplama!Q93, 100)</f>
        <v>#DIV/0!</v>
      </c>
      <c r="AB56" s="73" t="e">
        <f>IF((100*(Hesaplama!$G$68*E56+Hesaplama!$H$68*F56+Hesaplama!$I$68*G56+Hesaplama!$J$68*H56+Hesaplama!$K$68*I56+Hesaplama!$L$68*J56+Hesaplama!$M$68*K56+Hesaplama!$N$68*L56+Hesaplama!$O$68*M56+Hesaplama!$P$68*N56)/Hesaplama!$Q$94)&lt;101,100*(Hesaplama!$G$68*E56+Hesaplama!$H$68*F56+Hesaplama!$I$68*G56+Hesaplama!$J$68*H56+Hesaplama!$K$68*I56+Hesaplama!$L$68*J56+Hesaplama!$M$68*K56+Hesaplama!$N$68*L56+Hesaplama!$O$68*M56+Hesaplama!$P$68*N56)/Hesaplama!$Q$94, 100)</f>
        <v>#DIV/0!</v>
      </c>
      <c r="AC56" s="73" t="e">
        <f>IF((100*(Hesaplama!$G$69*E56+Hesaplama!$H$69*F56+Hesaplama!$I$69*G56+Hesaplama!$J$69*H56+Hesaplama!$K$69*I56+Hesaplama!$L$69*J56+Hesaplama!$M$69*K56+Hesaplama!$N$69*L56+Hesaplama!$O$69*M56+Hesaplama!$P$69*N56)/Hesaplama!$Q$95)&lt;101,100*(Hesaplama!$G$69*E56+Hesaplama!$H$69*F56+Hesaplama!$I$69*G56+Hesaplama!$J$69*H56+Hesaplama!$K$69*I56+Hesaplama!$L$69*J56+Hesaplama!$M$69*K56+Hesaplama!$N$69*L56+Hesaplama!$O$69*M56+Hesaplama!$P$69*N56)/Hesaplama!$Q$95, 100)</f>
        <v>#DIV/0!</v>
      </c>
      <c r="AD56" s="73" t="e">
        <f>IF((100*(Hesaplama!$G$70*E56+Hesaplama!$H$70*F56+Hesaplama!$I$70*G56+Hesaplama!$J$70*H56+Hesaplama!$K$70*I56+Hesaplama!$L$70*J56+Hesaplama!$M$70*K56+Hesaplama!$N$70*L56+Hesaplama!$O$70*M56+Hesaplama!$P$70*N56)/Hesaplama!$Q$96)&lt;101,100*(Hesaplama!$G$70*E56+Hesaplama!$H$70*F56+Hesaplama!$I$70*G56+Hesaplama!$J$70*H56+Hesaplama!$K$70*I56+Hesaplama!$L$70*J56+Hesaplama!$M$70*K56+Hesaplama!$N$70*L56+Hesaplama!$O$70*M56+Hesaplama!$P$70*N56)/Hesaplama!$Q$96, 100)</f>
        <v>#DIV/0!</v>
      </c>
      <c r="AE56" s="73" t="e">
        <f>IF((100*(Hesaplama!$G$71*E56+Hesaplama!$H$71*F56+Hesaplama!$I$71*G56+Hesaplama!$J$71*H56+Hesaplama!$K$71*I56+Hesaplama!$L$71*J56+Hesaplama!$M$71*K56+Hesaplama!$N$71*L56+Hesaplama!$O$71*M56+Hesaplama!$P$71*N56)/Hesaplama!$Q$97)&lt;101,100*(Hesaplama!$G$71*E56+Hesaplama!$H$71*F56+Hesaplama!$I$71*G56+Hesaplama!$J$71*H56+Hesaplama!$K$71*I56+Hesaplama!$L$71*J56+Hesaplama!$M$71*K56+Hesaplama!$N$71*L56+Hesaplama!$O$71*M56+Hesaplama!$P$71*N56)/Hesaplama!$Q$97, 100)</f>
        <v>#DIV/0!</v>
      </c>
      <c r="AF56" s="73" t="e">
        <f>IF((100*(Hesaplama!$G$72*E56+Hesaplama!$H$72*F56+Hesaplama!$I$72*G56+Hesaplama!$J$72*H56+Hesaplama!$K$72*I56+Hesaplama!$L$72*J56+Hesaplama!$M$72*K56+Hesaplama!$N$72*L56+Hesaplama!$O$72*M56+Hesaplama!$P$72*N56)/Hesaplama!$Q$98)&lt;101,100*(Hesaplama!$G$72*E56+Hesaplama!$H$72*F56+Hesaplama!$I$72*G56+Hesaplama!$J$72*H56+Hesaplama!$K$72*I56+Hesaplama!$L$72*J56+Hesaplama!$M$72*K56+Hesaplama!$N$72*L56+Hesaplama!$O$72*M56+Hesaplama!$P$72*N56)/Hesaplama!$Q$98, 100)</f>
        <v>#DIV/0!</v>
      </c>
      <c r="AG56" s="73" t="e">
        <f>IF((100*(Hesaplama!$G$73*E56+Hesaplama!$H$73*F56+Hesaplama!$I$73*G56+Hesaplama!$J$73*H56+Hesaplama!$K$73*I56+Hesaplama!$L$73*J56+Hesaplama!$M$73*K56+Hesaplama!$N$73*L56+Hesaplama!$O$73*M56+Hesaplama!$P$73*N56)/Hesaplama!$Q$99)&lt;101,100*(Hesaplama!$G$73*E56+Hesaplama!$H$73*F56+Hesaplama!$I$73*G56+Hesaplama!$J$73*H56+Hesaplama!$K$73*I56+Hesaplama!$L$73*J56+Hesaplama!$M$73*K56+Hesaplama!$N$73*L56+Hesaplama!$O$73*M56+Hesaplama!$P$73*N56)/Hesaplama!$Q$99, 100)</f>
        <v>#DIV/0!</v>
      </c>
      <c r="AH56" s="73" t="e">
        <f>IF((100*(Hesaplama!$G$74*E56+Hesaplama!$H$74*F56+Hesaplama!$I$74*G56+Hesaplama!$J$74*H56+Hesaplama!$K$74*I56+Hesaplama!$L$74*J56+Hesaplama!$M$74*K56+Hesaplama!$N$74*L56+Hesaplama!$O$74*M56+Hesaplama!$P$74*N56)/Hesaplama!$Q$100)&lt;101,100*(Hesaplama!$G$74*E56+Hesaplama!$H$74*F56+Hesaplama!$I$74*G56+Hesaplama!$J$74*H56+Hesaplama!$K$74*I56+Hesaplama!$L$74*J56+Hesaplama!$M$74*K56+Hesaplama!$N$74*L56+Hesaplama!$O$74*M56+Hesaplama!$P$74*N56)/Hesaplama!$Q$100, 100)</f>
        <v>#DIV/0!</v>
      </c>
      <c r="AI56" s="73" t="e">
        <f>IF((100*(Hesaplama!$G$75*E56+Hesaplama!$H$75*F56+Hesaplama!$I$75*G56+Hesaplama!$J$75*H56+Hesaplama!$K$75*I56+Hesaplama!$L$75*J56+Hesaplama!$M$75*K56+Hesaplama!$N$75*L56+Hesaplama!$O$75*M56+Hesaplama!$P$75*N56)/Hesaplama!$Q$9101)&lt;101,100*(Hesaplama!$G$75*E56+Hesaplama!$H$75*F56+Hesaplama!$I$75*G56+Hesaplama!$J$75*H56+Hesaplama!$K$75*I56+Hesaplama!$L$75*J56+Hesaplama!$M$75*K56+Hesaplama!$N$75*L56+Hesaplama!$O$75*M56+Hesaplama!$P$75*N56)/Hesaplama!$Q$101, 100)</f>
        <v>#DIV/0!</v>
      </c>
      <c r="AJ56" s="73" t="e">
        <f>IF((100*(Hesaplama!$G$76*E56+Hesaplama!$H$76*F56+Hesaplama!$I$76*G56+Hesaplama!$J$76*H56+Hesaplama!$K$76*I56+Hesaplama!$L$76*J56+Hesaplama!$M$67*K56+Hesaplama!$N$67*L56+Hesaplama!$O$67*M56+Hesaplama!$P$67*N56)/Hesaplama!$Q$102)&lt;101,100*(Hesaplama!$G$67*E56+Hesaplama!$H$76*F56+Hesaplama!$I$76*G56+Hesaplama!$J$76*H56+Hesaplama!$K$76*I56+Hesaplama!$L$76*J56+Hesaplama!$M$76*K56+Hesaplama!$N$76*L56+Hesaplama!$O$76*M56+Hesaplama!$P$76*N56)/Hesaplama!$Q$102, 100)</f>
        <v>#DIV/0!</v>
      </c>
      <c r="AK56" s="73" t="e">
        <f>IF((100*(Hesaplama!$G$77*E56+Hesaplama!$H$77*F56+Hesaplama!$I$77*G56+Hesaplama!$J$77*H56+Hesaplama!$K$77*I56+Hesaplama!$L$77*J56+Hesaplama!$M$77*K56+Hesaplama!$N$77*L56+Hesaplama!$O$77*M56+Hesaplama!$P$77*N56)/Hesaplama!$Q$103)&lt;101,100*(Hesaplama!$G$77*E56+Hesaplama!$H$77*F56+Hesaplama!$I$77*G56+Hesaplama!$J$77*H56+Hesaplama!$K$77*I56+Hesaplama!$L$77*J56+Hesaplama!$M$77*K56+Hesaplama!$N$77*L56+Hesaplama!$O$77*M56+Hesaplama!$P$77*N56)/Hesaplama!$Q$103, 100)</f>
        <v>#DIV/0!</v>
      </c>
      <c r="AL56" s="73" t="e">
        <f>IF((100*(Hesaplama!$G$78*E56+Hesaplama!$H$78*F56+Hesaplama!$I$78*G56+Hesaplama!$J$78*H56+Hesaplama!$K$78*I56+Hesaplama!$L$78*J56+Hesaplama!$M$78*K56+Hesaplama!$N$78*L56+Hesaplama!$O$78*M56+Hesaplama!$P$78*N56)/Hesaplama!$Q$104)&lt;101,100*(Hesaplama!$G$78*E56+Hesaplama!$H$78*F56+Hesaplama!$I$78*G56+Hesaplama!$J$78*H56+Hesaplama!$K$78*I56+Hesaplama!$L$78*J56+Hesaplama!$M$78*K56+Hesaplama!$N$78*L56+Hesaplama!$O$78*M56+Hesaplama!$P$78*N56)/Hesaplama!$Q$104, 100)</f>
        <v>#DIV/0!</v>
      </c>
      <c r="AM56" s="73" t="e">
        <f>IF((100*(Hesaplama!$G$79*E56+Hesaplama!$H$79*F56+Hesaplama!$I$79*G56+Hesaplama!$J$79*H56+Hesaplama!$K$79*I56+Hesaplama!$L$79*J56+Hesaplama!$M$79*K56+Hesaplama!$N$79*L56+Hesaplama!$O$79*M56+Hesaplama!$P$79*N56)/Hesaplama!$Q$105)&lt;101,100*(Hesaplama!$G$79*E56+Hesaplama!$H$79*F56+Hesaplama!$I$79*G56+Hesaplama!$J$79*H56+Hesaplama!$K$79*I56+Hesaplama!$L$79*J56+Hesaplama!$M$79*K56+Hesaplama!$N$79*L56+Hesaplama!$O$79*M56+Hesaplama!$P$79*N56)/Hesaplama!$Q$105, 100)</f>
        <v>#DIV/0!</v>
      </c>
    </row>
    <row r="57" spans="2:39" ht="16.5" thickTop="1" thickBot="1" x14ac:dyDescent="0.3">
      <c r="B57" s="60">
        <v>46</v>
      </c>
      <c r="C57" s="99"/>
      <c r="D57" s="100"/>
      <c r="E57" s="2"/>
      <c r="F57" s="2"/>
      <c r="G57" s="2"/>
      <c r="H57" s="2"/>
      <c r="I57" s="2"/>
      <c r="J57" s="4"/>
      <c r="K57" s="4"/>
      <c r="L57" s="5"/>
      <c r="M57" s="5"/>
      <c r="N57" s="5"/>
      <c r="O57" s="32">
        <f t="shared" si="1"/>
        <v>0</v>
      </c>
      <c r="P57" s="70"/>
      <c r="Q57" s="71" t="e">
        <f>IF((100*(Hesaplama!$G$57*E57+Hesaplama!$H$57*F57+Hesaplama!$I$57*G57+Hesaplama!$J$57*H57+Hesaplama!$K$57*I57+Hesaplama!$L$57*J57+Hesaplama!$M$57*K57+Hesaplama!$N$57*L57+Hesaplama!$O$57*M57+Hesaplama!$P$57*N57)/Hesaplama!$Q$83)&lt;101,100*(Hesaplama!$G$57*E57+Hesaplama!$H$57*F57+Hesaplama!$I$57*G57+Hesaplama!$J$57*H57+Hesaplama!$K$57*I57+Hesaplama!$L$57*J57+Hesaplama!$M$57*K57+Hesaplama!$N$57*L57+Hesaplama!$O$57*M57+Hesaplama!$P$57*N57)/Hesaplama!$Q$83, 100)</f>
        <v>#DIV/0!</v>
      </c>
      <c r="R57" s="71" t="e">
        <f>IF((100*(Hesaplama!G58*E57+Hesaplama!H58*F57+Hesaplama!I58*G57+Hesaplama!J58*H57+Hesaplama!K58*I57+Hesaplama!L58*J57+Hesaplama!M58*K57+Hesaplama!N58*L57+Hesaplama!O58*M57+Hesaplama!P58*N57)/Hesaplama!Q84)&lt;101,100*(Hesaplama!G58*E57+Hesaplama!H58*F57+Hesaplama!I58*G57+Hesaplama!J58*H57+Hesaplama!K58*I57+Hesaplama!L58*J57+Hesaplama!M58*K57+Hesaplama!N58*L57+Hesaplama!O58*M57+Hesaplama!P58*N57)/Hesaplama!Q84, 100)</f>
        <v>#DIV/0!</v>
      </c>
      <c r="S57" s="72" t="e">
        <f>IF((100*(Hesaplama!G59*E57+Hesaplama!H59*F57+Hesaplama!I59*G57+Hesaplama!J59*H57+Hesaplama!K59*I57+Hesaplama!L59*J57+Hesaplama!M59*K57+Hesaplama!N59*L57+Hesaplama!O59*M57+Hesaplama!P59*N57)/Hesaplama!Q85)&lt;101,100*(Hesaplama!G59*E57+Hesaplama!H59*F57+Hesaplama!I59*G57+Hesaplama!J59*H57+Hesaplama!K59*I57+Hesaplama!L59*J57+Hesaplama!M59*K57+Hesaplama!N59*L57+Hesaplama!O59*M57+Hesaplama!P59*N57)/Hesaplama!Q85, 100)</f>
        <v>#DIV/0!</v>
      </c>
      <c r="T57" s="73" t="e">
        <f>IF((100*(Hesaplama!G60*E57+Hesaplama!H60*F57+Hesaplama!I60*G57+Hesaplama!J60*H57+Hesaplama!K60*I57+Hesaplama!L60*J57+Hesaplama!M60*K57+Hesaplama!N60*L57+Hesaplama!O60*M57+Hesaplama!P60*N57)/Hesaplama!Q86)&lt;101,100*(Hesaplama!G60*E57+Hesaplama!H60*F57+Hesaplama!I60*G57+Hesaplama!J60*H57+Hesaplama!K60*I57+Hesaplama!L60*J57+Hesaplama!M60*K57+Hesaplama!N60*L57+Hesaplama!O60*M57+Hesaplama!P60*N57)/Hesaplama!Q86, 100)</f>
        <v>#DIV/0!</v>
      </c>
      <c r="U57" s="73" t="e">
        <f>IF((100*(Hesaplama!G61*E57+Hesaplama!H61*F57+Hesaplama!I61*G57+Hesaplama!J61*H57+Hesaplama!K61*I57+Hesaplama!L61*J57+Hesaplama!M61*K57+Hesaplama!N61*L57+Hesaplama!O61*M57+Hesaplama!P61*N57)/Hesaplama!Q87)&lt;101,100*(Hesaplama!G61*E57+Hesaplama!H61*F57+Hesaplama!I61*G57+Hesaplama!J61*H57+Hesaplama!K61*I57+Hesaplama!L61*J57+Hesaplama!M61*K57+Hesaplama!N61*L57+Hesaplama!O61*M57+Hesaplama!P61*N57)/Hesaplama!Q87, 100)</f>
        <v>#DIV/0!</v>
      </c>
      <c r="V57" s="73" t="e">
        <f>IF((100*(Hesaplama!G62*E57+Hesaplama!H62*F57+Hesaplama!I62*G57+Hesaplama!J62*H57+Hesaplama!K62*I57+Hesaplama!L62*J57+Hesaplama!M62*K57+Hesaplama!N62*L57+Hesaplama!O62*M57+Hesaplama!P62*N57)/Hesaplama!Q88)&lt;101,100*(Hesaplama!G62*E57+Hesaplama!H62*F57+Hesaplama!I62*G57+Hesaplama!J62*H57+Hesaplama!K62*I57+Hesaplama!L62*J57+Hesaplama!M62*K57+Hesaplama!N62*L57+Hesaplama!O62*M57+Hesaplama!P62*N57)/Hesaplama!Q88, 100)</f>
        <v>#DIV/0!</v>
      </c>
      <c r="W57" s="73" t="e">
        <f>IF((100*(Hesaplama!G63*E57+Hesaplama!H63*F57+Hesaplama!I63*G57+Hesaplama!J63*H57+Hesaplama!K63*I57+Hesaplama!L63*J57+Hesaplama!M63*K57+Hesaplama!N63*L57+Hesaplama!O63*M57+Hesaplama!P63*N57)/Hesaplama!Q89)&lt;101,100*(Hesaplama!G63*E57+Hesaplama!H63*F57+Hesaplama!I63*G57+Hesaplama!J63*H57+Hesaplama!K63*I57+Hesaplama!L63*J57+Hesaplama!M63*K57+Hesaplama!N63*L57+Hesaplama!O63*M57+Hesaplama!P63*N57)/Hesaplama!Q89, 100)</f>
        <v>#DIV/0!</v>
      </c>
      <c r="X57" s="73" t="e">
        <f>IF((100*(Hesaplama!G64*E57+Hesaplama!H64*F57+Hesaplama!I64*G57+Hesaplama!J64*H57+Hesaplama!K64*I57+Hesaplama!L64*J57+Hesaplama!M64*K57+Hesaplama!N64*L57+Hesaplama!O64*M57+Hesaplama!P64*N57)/Hesaplama!Q90)&lt;101,100*(Hesaplama!G64*E57+Hesaplama!H64*F57+Hesaplama!I64*G57+Hesaplama!J64*H57+Hesaplama!K64*I57+Hesaplama!L64*J57+Hesaplama!M64*K57+Hesaplama!N64*L57+Hesaplama!O64*M57+Hesaplama!P64*N57)/Hesaplama!Q90, 100)</f>
        <v>#DIV/0!</v>
      </c>
      <c r="Y57" s="73" t="e">
        <f>IF((100*(Hesaplama!G65*E57+Hesaplama!H65*F57+Hesaplama!I65*G57+Hesaplama!J65*H57+Hesaplama!K65*I57+Hesaplama!L65*J57+Hesaplama!M65*K57+Hesaplama!N65*L57+Hesaplama!O65*M57+Hesaplama!P65*N57)/Hesaplama!Q91)&lt;101,100*(Hesaplama!G65*E57+Hesaplama!H65*F57+Hesaplama!I65*G57+Hesaplama!J65*H57+Hesaplama!K65*I57+Hesaplama!L65*J57+Hesaplama!M65*K57+Hesaplama!N65*L57+Hesaplama!O65*M57+Hesaplama!P65*N57)/Hesaplama!Q91, 100)</f>
        <v>#DIV/0!</v>
      </c>
      <c r="Z57" s="73" t="e">
        <f>IF((100*(Hesaplama!G66*E57+Hesaplama!H66*F57+Hesaplama!I66*G57+Hesaplama!J66*H57+Hesaplama!K66*I57+Hesaplama!L66*J57+Hesaplama!M66*K57+Hesaplama!N66*L57+Hesaplama!O66*M57+Hesaplama!P66*N57)/Hesaplama!Q92)&lt;101,100*(Hesaplama!G66*E57+Hesaplama!H66*F57+Hesaplama!I66*G57+Hesaplama!J66*H57+Hesaplama!K66*I57+Hesaplama!L66*J57+Hesaplama!M66*K57+Hesaplama!N66*L57+Hesaplama!O66*M57+Hesaplama!P66*N57)/Hesaplama!Q92, 100)</f>
        <v>#DIV/0!</v>
      </c>
      <c r="AA57" s="73" t="e">
        <f>IF((100*(Hesaplama!G67*E57+Hesaplama!H67*F57+Hesaplama!I67*G57+Hesaplama!J67*H57+Hesaplama!K67*I57+Hesaplama!L67*J57+Hesaplama!M67*K57+Hesaplama!N67*L57+Hesaplama!O67*M57+Hesaplama!P67*N57)/Hesaplama!Q93)&lt;101,100*(Hesaplama!G67*E57+Hesaplama!H67*F57+Hesaplama!I67*G57+Hesaplama!J67*H57+Hesaplama!K67*I57+Hesaplama!L67*J57+Hesaplama!M67*K57+Hesaplama!N67*L57+Hesaplama!O67*M57+Hesaplama!P67*N57)/Hesaplama!Q93, 100)</f>
        <v>#DIV/0!</v>
      </c>
      <c r="AB57" s="73" t="e">
        <f>IF((100*(Hesaplama!$G$68*E57+Hesaplama!$H$68*F57+Hesaplama!$I$68*G57+Hesaplama!$J$68*H57+Hesaplama!$K$68*I57+Hesaplama!$L$68*J57+Hesaplama!$M$68*K57+Hesaplama!$N$68*L57+Hesaplama!$O$68*M57+Hesaplama!$P$68*N57)/Hesaplama!$Q$94)&lt;101,100*(Hesaplama!$G$68*E57+Hesaplama!$H$68*F57+Hesaplama!$I$68*G57+Hesaplama!$J$68*H57+Hesaplama!$K$68*I57+Hesaplama!$L$68*J57+Hesaplama!$M$68*K57+Hesaplama!$N$68*L57+Hesaplama!$O$68*M57+Hesaplama!$P$68*N57)/Hesaplama!$Q$94, 100)</f>
        <v>#DIV/0!</v>
      </c>
      <c r="AC57" s="73" t="e">
        <f>IF((100*(Hesaplama!$G$69*E57+Hesaplama!$H$69*F57+Hesaplama!$I$69*G57+Hesaplama!$J$69*H57+Hesaplama!$K$69*I57+Hesaplama!$L$69*J57+Hesaplama!$M$69*K57+Hesaplama!$N$69*L57+Hesaplama!$O$69*M57+Hesaplama!$P$69*N57)/Hesaplama!$Q$95)&lt;101,100*(Hesaplama!$G$69*E57+Hesaplama!$H$69*F57+Hesaplama!$I$69*G57+Hesaplama!$J$69*H57+Hesaplama!$K$69*I57+Hesaplama!$L$69*J57+Hesaplama!$M$69*K57+Hesaplama!$N$69*L57+Hesaplama!$O$69*M57+Hesaplama!$P$69*N57)/Hesaplama!$Q$95, 100)</f>
        <v>#DIV/0!</v>
      </c>
      <c r="AD57" s="73" t="e">
        <f>IF((100*(Hesaplama!$G$70*E57+Hesaplama!$H$70*F57+Hesaplama!$I$70*G57+Hesaplama!$J$70*H57+Hesaplama!$K$70*I57+Hesaplama!$L$70*J57+Hesaplama!$M$70*K57+Hesaplama!$N$70*L57+Hesaplama!$O$70*M57+Hesaplama!$P$70*N57)/Hesaplama!$Q$96)&lt;101,100*(Hesaplama!$G$70*E57+Hesaplama!$H$70*F57+Hesaplama!$I$70*G57+Hesaplama!$J$70*H57+Hesaplama!$K$70*I57+Hesaplama!$L$70*J57+Hesaplama!$M$70*K57+Hesaplama!$N$70*L57+Hesaplama!$O$70*M57+Hesaplama!$P$70*N57)/Hesaplama!$Q$96, 100)</f>
        <v>#DIV/0!</v>
      </c>
      <c r="AE57" s="73" t="e">
        <f>IF((100*(Hesaplama!$G$71*E57+Hesaplama!$H$71*F57+Hesaplama!$I$71*G57+Hesaplama!$J$71*H57+Hesaplama!$K$71*I57+Hesaplama!$L$71*J57+Hesaplama!$M$71*K57+Hesaplama!$N$71*L57+Hesaplama!$O$71*M57+Hesaplama!$P$71*N57)/Hesaplama!$Q$97)&lt;101,100*(Hesaplama!$G$71*E57+Hesaplama!$H$71*F57+Hesaplama!$I$71*G57+Hesaplama!$J$71*H57+Hesaplama!$K$71*I57+Hesaplama!$L$71*J57+Hesaplama!$M$71*K57+Hesaplama!$N$71*L57+Hesaplama!$O$71*M57+Hesaplama!$P$71*N57)/Hesaplama!$Q$97, 100)</f>
        <v>#DIV/0!</v>
      </c>
      <c r="AF57" s="73" t="e">
        <f>IF((100*(Hesaplama!$G$72*E57+Hesaplama!$H$72*F57+Hesaplama!$I$72*G57+Hesaplama!$J$72*H57+Hesaplama!$K$72*I57+Hesaplama!$L$72*J57+Hesaplama!$M$72*K57+Hesaplama!$N$72*L57+Hesaplama!$O$72*M57+Hesaplama!$P$72*N57)/Hesaplama!$Q$98)&lt;101,100*(Hesaplama!$G$72*E57+Hesaplama!$H$72*F57+Hesaplama!$I$72*G57+Hesaplama!$J$72*H57+Hesaplama!$K$72*I57+Hesaplama!$L$72*J57+Hesaplama!$M$72*K57+Hesaplama!$N$72*L57+Hesaplama!$O$72*M57+Hesaplama!$P$72*N57)/Hesaplama!$Q$98, 100)</f>
        <v>#DIV/0!</v>
      </c>
      <c r="AG57" s="73" t="e">
        <f>IF((100*(Hesaplama!$G$73*E57+Hesaplama!$H$73*F57+Hesaplama!$I$73*G57+Hesaplama!$J$73*H57+Hesaplama!$K$73*I57+Hesaplama!$L$73*J57+Hesaplama!$M$73*K57+Hesaplama!$N$73*L57+Hesaplama!$O$73*M57+Hesaplama!$P$73*N57)/Hesaplama!$Q$99)&lt;101,100*(Hesaplama!$G$73*E57+Hesaplama!$H$73*F57+Hesaplama!$I$73*G57+Hesaplama!$J$73*H57+Hesaplama!$K$73*I57+Hesaplama!$L$73*J57+Hesaplama!$M$73*K57+Hesaplama!$N$73*L57+Hesaplama!$O$73*M57+Hesaplama!$P$73*N57)/Hesaplama!$Q$99, 100)</f>
        <v>#DIV/0!</v>
      </c>
      <c r="AH57" s="73" t="e">
        <f>IF((100*(Hesaplama!$G$74*E57+Hesaplama!$H$74*F57+Hesaplama!$I$74*G57+Hesaplama!$J$74*H57+Hesaplama!$K$74*I57+Hesaplama!$L$74*J57+Hesaplama!$M$74*K57+Hesaplama!$N$74*L57+Hesaplama!$O$74*M57+Hesaplama!$P$74*N57)/Hesaplama!$Q$100)&lt;101,100*(Hesaplama!$G$74*E57+Hesaplama!$H$74*F57+Hesaplama!$I$74*G57+Hesaplama!$J$74*H57+Hesaplama!$K$74*I57+Hesaplama!$L$74*J57+Hesaplama!$M$74*K57+Hesaplama!$N$74*L57+Hesaplama!$O$74*M57+Hesaplama!$P$74*N57)/Hesaplama!$Q$100, 100)</f>
        <v>#DIV/0!</v>
      </c>
      <c r="AI57" s="73" t="e">
        <f>IF((100*(Hesaplama!$G$75*E57+Hesaplama!$H$75*F57+Hesaplama!$I$75*G57+Hesaplama!$J$75*H57+Hesaplama!$K$75*I57+Hesaplama!$L$75*J57+Hesaplama!$M$75*K57+Hesaplama!$N$75*L57+Hesaplama!$O$75*M57+Hesaplama!$P$75*N57)/Hesaplama!$Q$9101)&lt;101,100*(Hesaplama!$G$75*E57+Hesaplama!$H$75*F57+Hesaplama!$I$75*G57+Hesaplama!$J$75*H57+Hesaplama!$K$75*I57+Hesaplama!$L$75*J57+Hesaplama!$M$75*K57+Hesaplama!$N$75*L57+Hesaplama!$O$75*M57+Hesaplama!$P$75*N57)/Hesaplama!$Q$101, 100)</f>
        <v>#DIV/0!</v>
      </c>
      <c r="AJ57" s="73" t="e">
        <f>IF((100*(Hesaplama!$G$76*E57+Hesaplama!$H$76*F57+Hesaplama!$I$76*G57+Hesaplama!$J$76*H57+Hesaplama!$K$76*I57+Hesaplama!$L$76*J57+Hesaplama!$M$67*K57+Hesaplama!$N$67*L57+Hesaplama!$O$67*M57+Hesaplama!$P$67*N57)/Hesaplama!$Q$102)&lt;101,100*(Hesaplama!$G$67*E57+Hesaplama!$H$76*F57+Hesaplama!$I$76*G57+Hesaplama!$J$76*H57+Hesaplama!$K$76*I57+Hesaplama!$L$76*J57+Hesaplama!$M$76*K57+Hesaplama!$N$76*L57+Hesaplama!$O$76*M57+Hesaplama!$P$76*N57)/Hesaplama!$Q$102, 100)</f>
        <v>#DIV/0!</v>
      </c>
      <c r="AK57" s="73" t="e">
        <f>IF((100*(Hesaplama!$G$77*E57+Hesaplama!$H$77*F57+Hesaplama!$I$77*G57+Hesaplama!$J$77*H57+Hesaplama!$K$77*I57+Hesaplama!$L$77*J57+Hesaplama!$M$77*K57+Hesaplama!$N$77*L57+Hesaplama!$O$77*M57+Hesaplama!$P$77*N57)/Hesaplama!$Q$103)&lt;101,100*(Hesaplama!$G$77*E57+Hesaplama!$H$77*F57+Hesaplama!$I$77*G57+Hesaplama!$J$77*H57+Hesaplama!$K$77*I57+Hesaplama!$L$77*J57+Hesaplama!$M$77*K57+Hesaplama!$N$77*L57+Hesaplama!$O$77*M57+Hesaplama!$P$77*N57)/Hesaplama!$Q$103, 100)</f>
        <v>#DIV/0!</v>
      </c>
      <c r="AL57" s="73" t="e">
        <f>IF((100*(Hesaplama!$G$78*E57+Hesaplama!$H$78*F57+Hesaplama!$I$78*G57+Hesaplama!$J$78*H57+Hesaplama!$K$78*I57+Hesaplama!$L$78*J57+Hesaplama!$M$78*K57+Hesaplama!$N$78*L57+Hesaplama!$O$78*M57+Hesaplama!$P$78*N57)/Hesaplama!$Q$104)&lt;101,100*(Hesaplama!$G$78*E57+Hesaplama!$H$78*F57+Hesaplama!$I$78*G57+Hesaplama!$J$78*H57+Hesaplama!$K$78*I57+Hesaplama!$L$78*J57+Hesaplama!$M$78*K57+Hesaplama!$N$78*L57+Hesaplama!$O$78*M57+Hesaplama!$P$78*N57)/Hesaplama!$Q$104, 100)</f>
        <v>#DIV/0!</v>
      </c>
      <c r="AM57" s="73" t="e">
        <f>IF((100*(Hesaplama!$G$79*E57+Hesaplama!$H$79*F57+Hesaplama!$I$79*G57+Hesaplama!$J$79*H57+Hesaplama!$K$79*I57+Hesaplama!$L$79*J57+Hesaplama!$M$79*K57+Hesaplama!$N$79*L57+Hesaplama!$O$79*M57+Hesaplama!$P$79*N57)/Hesaplama!$Q$105)&lt;101,100*(Hesaplama!$G$79*E57+Hesaplama!$H$79*F57+Hesaplama!$I$79*G57+Hesaplama!$J$79*H57+Hesaplama!$K$79*I57+Hesaplama!$L$79*J57+Hesaplama!$M$79*K57+Hesaplama!$N$79*L57+Hesaplama!$O$79*M57+Hesaplama!$P$79*N57)/Hesaplama!$Q$105, 100)</f>
        <v>#DIV/0!</v>
      </c>
    </row>
    <row r="58" spans="2:39" ht="16.5" thickTop="1" thickBot="1" x14ac:dyDescent="0.3">
      <c r="B58" s="60">
        <v>47</v>
      </c>
      <c r="C58" s="99"/>
      <c r="D58" s="100"/>
      <c r="E58" s="2"/>
      <c r="F58" s="2"/>
      <c r="G58" s="2"/>
      <c r="H58" s="2"/>
      <c r="I58" s="2"/>
      <c r="J58" s="4"/>
      <c r="K58" s="4"/>
      <c r="L58" s="5"/>
      <c r="M58" s="5"/>
      <c r="N58" s="5"/>
      <c r="O58" s="32">
        <f t="shared" si="1"/>
        <v>0</v>
      </c>
      <c r="P58" s="70"/>
      <c r="Q58" s="71" t="e">
        <f>IF((100*(Hesaplama!$G$57*E58+Hesaplama!$H$57*F58+Hesaplama!$I$57*G58+Hesaplama!$J$57*H58+Hesaplama!$K$57*I58+Hesaplama!$L$57*J58+Hesaplama!$M$57*K58+Hesaplama!$N$57*L58+Hesaplama!$O$57*M58+Hesaplama!$P$57*N58)/Hesaplama!$Q$83)&lt;101,100*(Hesaplama!$G$57*E58+Hesaplama!$H$57*F58+Hesaplama!$I$57*G58+Hesaplama!$J$57*H58+Hesaplama!$K$57*I58+Hesaplama!$L$57*J58+Hesaplama!$M$57*K58+Hesaplama!$N$57*L58+Hesaplama!$O$57*M58+Hesaplama!$P$57*N58)/Hesaplama!$Q$83, 100)</f>
        <v>#DIV/0!</v>
      </c>
      <c r="R58" s="71" t="e">
        <f>IF((100*(Hesaplama!G58*E58+Hesaplama!H58*F58+Hesaplama!I58*G58+Hesaplama!J58*H58+Hesaplama!K58*I58+Hesaplama!L58*J58+Hesaplama!M58*K58+Hesaplama!N58*L58+Hesaplama!O58*M58+Hesaplama!P58*N58)/Hesaplama!Q84)&lt;101,100*(Hesaplama!G58*E58+Hesaplama!H58*F58+Hesaplama!I58*G58+Hesaplama!J58*H58+Hesaplama!K58*I58+Hesaplama!L58*J58+Hesaplama!M58*K58+Hesaplama!N58*L58+Hesaplama!O58*M58+Hesaplama!P58*N58)/Hesaplama!Q84, 100)</f>
        <v>#DIV/0!</v>
      </c>
      <c r="S58" s="72" t="e">
        <f>IF((100*(Hesaplama!G59*E58+Hesaplama!H59*F58+Hesaplama!I59*G58+Hesaplama!J59*H58+Hesaplama!K59*I58+Hesaplama!L59*J58+Hesaplama!M59*K58+Hesaplama!N59*L58+Hesaplama!O59*M58+Hesaplama!P59*N58)/Hesaplama!Q85)&lt;101,100*(Hesaplama!G59*E58+Hesaplama!H59*F58+Hesaplama!I59*G58+Hesaplama!J59*H58+Hesaplama!K59*I58+Hesaplama!L59*J58+Hesaplama!M59*K58+Hesaplama!N59*L58+Hesaplama!O59*M58+Hesaplama!P59*N58)/Hesaplama!Q85, 100)</f>
        <v>#DIV/0!</v>
      </c>
      <c r="T58" s="73" t="e">
        <f>IF((100*(Hesaplama!G60*E58+Hesaplama!H60*F58+Hesaplama!I60*G58+Hesaplama!J60*H58+Hesaplama!K60*I58+Hesaplama!L60*J58+Hesaplama!M60*K58+Hesaplama!N60*L58+Hesaplama!O60*M58+Hesaplama!P60*N58)/Hesaplama!Q86)&lt;101,100*(Hesaplama!G60*E58+Hesaplama!H60*F58+Hesaplama!I60*G58+Hesaplama!J60*H58+Hesaplama!K60*I58+Hesaplama!L60*J58+Hesaplama!M60*K58+Hesaplama!N60*L58+Hesaplama!O60*M58+Hesaplama!P60*N58)/Hesaplama!Q86, 100)</f>
        <v>#DIV/0!</v>
      </c>
      <c r="U58" s="73" t="e">
        <f>IF((100*(Hesaplama!G61*E58+Hesaplama!H61*F58+Hesaplama!I61*G58+Hesaplama!J61*H58+Hesaplama!K61*I58+Hesaplama!L61*J58+Hesaplama!M61*K58+Hesaplama!N61*L58+Hesaplama!O61*M58+Hesaplama!P61*N58)/Hesaplama!Q87)&lt;101,100*(Hesaplama!G61*E58+Hesaplama!H61*F58+Hesaplama!I61*G58+Hesaplama!J61*H58+Hesaplama!K61*I58+Hesaplama!L61*J58+Hesaplama!M61*K58+Hesaplama!N61*L58+Hesaplama!O61*M58+Hesaplama!P61*N58)/Hesaplama!Q87, 100)</f>
        <v>#DIV/0!</v>
      </c>
      <c r="V58" s="73" t="e">
        <f>IF((100*(Hesaplama!G62*E58+Hesaplama!H62*F58+Hesaplama!I62*G58+Hesaplama!J62*H58+Hesaplama!K62*I58+Hesaplama!L62*J58+Hesaplama!M62*K58+Hesaplama!N62*L58+Hesaplama!O62*M58+Hesaplama!P62*N58)/Hesaplama!Q88)&lt;101,100*(Hesaplama!G62*E58+Hesaplama!H62*F58+Hesaplama!I62*G58+Hesaplama!J62*H58+Hesaplama!K62*I58+Hesaplama!L62*J58+Hesaplama!M62*K58+Hesaplama!N62*L58+Hesaplama!O62*M58+Hesaplama!P62*N58)/Hesaplama!Q88, 100)</f>
        <v>#DIV/0!</v>
      </c>
      <c r="W58" s="73" t="e">
        <f>IF((100*(Hesaplama!G63*E58+Hesaplama!H63*F58+Hesaplama!I63*G58+Hesaplama!J63*H58+Hesaplama!K63*I58+Hesaplama!L63*J58+Hesaplama!M63*K58+Hesaplama!N63*L58+Hesaplama!O63*M58+Hesaplama!P63*N58)/Hesaplama!Q89)&lt;101,100*(Hesaplama!G63*E58+Hesaplama!H63*F58+Hesaplama!I63*G58+Hesaplama!J63*H58+Hesaplama!K63*I58+Hesaplama!L63*J58+Hesaplama!M63*K58+Hesaplama!N63*L58+Hesaplama!O63*M58+Hesaplama!P63*N58)/Hesaplama!Q89, 100)</f>
        <v>#DIV/0!</v>
      </c>
      <c r="X58" s="73" t="e">
        <f>IF((100*(Hesaplama!G64*E58+Hesaplama!H64*F58+Hesaplama!I64*G58+Hesaplama!J64*H58+Hesaplama!K64*I58+Hesaplama!L64*J58+Hesaplama!M64*K58+Hesaplama!N64*L58+Hesaplama!O64*M58+Hesaplama!P64*N58)/Hesaplama!Q90)&lt;101,100*(Hesaplama!G64*E58+Hesaplama!H64*F58+Hesaplama!I64*G58+Hesaplama!J64*H58+Hesaplama!K64*I58+Hesaplama!L64*J58+Hesaplama!M64*K58+Hesaplama!N64*L58+Hesaplama!O64*M58+Hesaplama!P64*N58)/Hesaplama!Q90, 100)</f>
        <v>#DIV/0!</v>
      </c>
      <c r="Y58" s="73" t="e">
        <f>IF((100*(Hesaplama!G65*E58+Hesaplama!H65*F58+Hesaplama!I65*G58+Hesaplama!J65*H58+Hesaplama!K65*I58+Hesaplama!L65*J58+Hesaplama!M65*K58+Hesaplama!N65*L58+Hesaplama!O65*M58+Hesaplama!P65*N58)/Hesaplama!Q91)&lt;101,100*(Hesaplama!G65*E58+Hesaplama!H65*F58+Hesaplama!I65*G58+Hesaplama!J65*H58+Hesaplama!K65*I58+Hesaplama!L65*J58+Hesaplama!M65*K58+Hesaplama!N65*L58+Hesaplama!O65*M58+Hesaplama!P65*N58)/Hesaplama!Q91, 100)</f>
        <v>#DIV/0!</v>
      </c>
      <c r="Z58" s="73" t="e">
        <f>IF((100*(Hesaplama!G66*E58+Hesaplama!H66*F58+Hesaplama!I66*G58+Hesaplama!J66*H58+Hesaplama!K66*I58+Hesaplama!L66*J58+Hesaplama!M66*K58+Hesaplama!N66*L58+Hesaplama!O66*M58+Hesaplama!P66*N58)/Hesaplama!Q92)&lt;101,100*(Hesaplama!G66*E58+Hesaplama!H66*F58+Hesaplama!I66*G58+Hesaplama!J66*H58+Hesaplama!K66*I58+Hesaplama!L66*J58+Hesaplama!M66*K58+Hesaplama!N66*L58+Hesaplama!O66*M58+Hesaplama!P66*N58)/Hesaplama!Q92, 100)</f>
        <v>#DIV/0!</v>
      </c>
      <c r="AA58" s="73" t="e">
        <f>IF((100*(Hesaplama!G67*E58+Hesaplama!H67*F58+Hesaplama!I67*G58+Hesaplama!J67*H58+Hesaplama!K67*I58+Hesaplama!L67*J58+Hesaplama!M67*K58+Hesaplama!N67*L58+Hesaplama!O67*M58+Hesaplama!P67*N58)/Hesaplama!Q93)&lt;101,100*(Hesaplama!G67*E58+Hesaplama!H67*F58+Hesaplama!I67*G58+Hesaplama!J67*H58+Hesaplama!K67*I58+Hesaplama!L67*J58+Hesaplama!M67*K58+Hesaplama!N67*L58+Hesaplama!O67*M58+Hesaplama!P67*N58)/Hesaplama!Q93, 100)</f>
        <v>#DIV/0!</v>
      </c>
      <c r="AB58" s="73" t="e">
        <f>IF((100*(Hesaplama!$G$68*E58+Hesaplama!$H$68*F58+Hesaplama!$I$68*G58+Hesaplama!$J$68*H58+Hesaplama!$K$68*I58+Hesaplama!$L$68*J58+Hesaplama!$M$68*K58+Hesaplama!$N$68*L58+Hesaplama!$O$68*M58+Hesaplama!$P$68*N58)/Hesaplama!$Q$94)&lt;101,100*(Hesaplama!$G$68*E58+Hesaplama!$H$68*F58+Hesaplama!$I$68*G58+Hesaplama!$J$68*H58+Hesaplama!$K$68*I58+Hesaplama!$L$68*J58+Hesaplama!$M$68*K58+Hesaplama!$N$68*L58+Hesaplama!$O$68*M58+Hesaplama!$P$68*N58)/Hesaplama!$Q$94, 100)</f>
        <v>#DIV/0!</v>
      </c>
      <c r="AC58" s="73" t="e">
        <f>IF((100*(Hesaplama!$G$69*E58+Hesaplama!$H$69*F58+Hesaplama!$I$69*G58+Hesaplama!$J$69*H58+Hesaplama!$K$69*I58+Hesaplama!$L$69*J58+Hesaplama!$M$69*K58+Hesaplama!$N$69*L58+Hesaplama!$O$69*M58+Hesaplama!$P$69*N58)/Hesaplama!$Q$95)&lt;101,100*(Hesaplama!$G$69*E58+Hesaplama!$H$69*F58+Hesaplama!$I$69*G58+Hesaplama!$J$69*H58+Hesaplama!$K$69*I58+Hesaplama!$L$69*J58+Hesaplama!$M$69*K58+Hesaplama!$N$69*L58+Hesaplama!$O$69*M58+Hesaplama!$P$69*N58)/Hesaplama!$Q$95, 100)</f>
        <v>#DIV/0!</v>
      </c>
      <c r="AD58" s="73" t="e">
        <f>IF((100*(Hesaplama!$G$70*E58+Hesaplama!$H$70*F58+Hesaplama!$I$70*G58+Hesaplama!$J$70*H58+Hesaplama!$K$70*I58+Hesaplama!$L$70*J58+Hesaplama!$M$70*K58+Hesaplama!$N$70*L58+Hesaplama!$O$70*M58+Hesaplama!$P$70*N58)/Hesaplama!$Q$96)&lt;101,100*(Hesaplama!$G$70*E58+Hesaplama!$H$70*F58+Hesaplama!$I$70*G58+Hesaplama!$J$70*H58+Hesaplama!$K$70*I58+Hesaplama!$L$70*J58+Hesaplama!$M$70*K58+Hesaplama!$N$70*L58+Hesaplama!$O$70*M58+Hesaplama!$P$70*N58)/Hesaplama!$Q$96, 100)</f>
        <v>#DIV/0!</v>
      </c>
      <c r="AE58" s="73" t="e">
        <f>IF((100*(Hesaplama!$G$71*E58+Hesaplama!$H$71*F58+Hesaplama!$I$71*G58+Hesaplama!$J$71*H58+Hesaplama!$K$71*I58+Hesaplama!$L$71*J58+Hesaplama!$M$71*K58+Hesaplama!$N$71*L58+Hesaplama!$O$71*M58+Hesaplama!$P$71*N58)/Hesaplama!$Q$97)&lt;101,100*(Hesaplama!$G$71*E58+Hesaplama!$H$71*F58+Hesaplama!$I$71*G58+Hesaplama!$J$71*H58+Hesaplama!$K$71*I58+Hesaplama!$L$71*J58+Hesaplama!$M$71*K58+Hesaplama!$N$71*L58+Hesaplama!$O$71*M58+Hesaplama!$P$71*N58)/Hesaplama!$Q$97, 100)</f>
        <v>#DIV/0!</v>
      </c>
      <c r="AF58" s="73" t="e">
        <f>IF((100*(Hesaplama!$G$72*E58+Hesaplama!$H$72*F58+Hesaplama!$I$72*G58+Hesaplama!$J$72*H58+Hesaplama!$K$72*I58+Hesaplama!$L$72*J58+Hesaplama!$M$72*K58+Hesaplama!$N$72*L58+Hesaplama!$O$72*M58+Hesaplama!$P$72*N58)/Hesaplama!$Q$98)&lt;101,100*(Hesaplama!$G$72*E58+Hesaplama!$H$72*F58+Hesaplama!$I$72*G58+Hesaplama!$J$72*H58+Hesaplama!$K$72*I58+Hesaplama!$L$72*J58+Hesaplama!$M$72*K58+Hesaplama!$N$72*L58+Hesaplama!$O$72*M58+Hesaplama!$P$72*N58)/Hesaplama!$Q$98, 100)</f>
        <v>#DIV/0!</v>
      </c>
      <c r="AG58" s="73" t="e">
        <f>IF((100*(Hesaplama!$G$73*E58+Hesaplama!$H$73*F58+Hesaplama!$I$73*G58+Hesaplama!$J$73*H58+Hesaplama!$K$73*I58+Hesaplama!$L$73*J58+Hesaplama!$M$73*K58+Hesaplama!$N$73*L58+Hesaplama!$O$73*M58+Hesaplama!$P$73*N58)/Hesaplama!$Q$99)&lt;101,100*(Hesaplama!$G$73*E58+Hesaplama!$H$73*F58+Hesaplama!$I$73*G58+Hesaplama!$J$73*H58+Hesaplama!$K$73*I58+Hesaplama!$L$73*J58+Hesaplama!$M$73*K58+Hesaplama!$N$73*L58+Hesaplama!$O$73*M58+Hesaplama!$P$73*N58)/Hesaplama!$Q$99, 100)</f>
        <v>#DIV/0!</v>
      </c>
      <c r="AH58" s="73" t="e">
        <f>IF((100*(Hesaplama!$G$74*E58+Hesaplama!$H$74*F58+Hesaplama!$I$74*G58+Hesaplama!$J$74*H58+Hesaplama!$K$74*I58+Hesaplama!$L$74*J58+Hesaplama!$M$74*K58+Hesaplama!$N$74*L58+Hesaplama!$O$74*M58+Hesaplama!$P$74*N58)/Hesaplama!$Q$100)&lt;101,100*(Hesaplama!$G$74*E58+Hesaplama!$H$74*F58+Hesaplama!$I$74*G58+Hesaplama!$J$74*H58+Hesaplama!$K$74*I58+Hesaplama!$L$74*J58+Hesaplama!$M$74*K58+Hesaplama!$N$74*L58+Hesaplama!$O$74*M58+Hesaplama!$P$74*N58)/Hesaplama!$Q$100, 100)</f>
        <v>#DIV/0!</v>
      </c>
      <c r="AI58" s="73" t="e">
        <f>IF((100*(Hesaplama!$G$75*E58+Hesaplama!$H$75*F58+Hesaplama!$I$75*G58+Hesaplama!$J$75*H58+Hesaplama!$K$75*I58+Hesaplama!$L$75*J58+Hesaplama!$M$75*K58+Hesaplama!$N$75*L58+Hesaplama!$O$75*M58+Hesaplama!$P$75*N58)/Hesaplama!$Q$9101)&lt;101,100*(Hesaplama!$G$75*E58+Hesaplama!$H$75*F58+Hesaplama!$I$75*G58+Hesaplama!$J$75*H58+Hesaplama!$K$75*I58+Hesaplama!$L$75*J58+Hesaplama!$M$75*K58+Hesaplama!$N$75*L58+Hesaplama!$O$75*M58+Hesaplama!$P$75*N58)/Hesaplama!$Q$101, 100)</f>
        <v>#DIV/0!</v>
      </c>
      <c r="AJ58" s="73" t="e">
        <f>IF((100*(Hesaplama!$G$76*E58+Hesaplama!$H$76*F58+Hesaplama!$I$76*G58+Hesaplama!$J$76*H58+Hesaplama!$K$76*I58+Hesaplama!$L$76*J58+Hesaplama!$M$67*K58+Hesaplama!$N$67*L58+Hesaplama!$O$67*M58+Hesaplama!$P$67*N58)/Hesaplama!$Q$102)&lt;101,100*(Hesaplama!$G$67*E58+Hesaplama!$H$76*F58+Hesaplama!$I$76*G58+Hesaplama!$J$76*H58+Hesaplama!$K$76*I58+Hesaplama!$L$76*J58+Hesaplama!$M$76*K58+Hesaplama!$N$76*L58+Hesaplama!$O$76*M58+Hesaplama!$P$76*N58)/Hesaplama!$Q$102, 100)</f>
        <v>#DIV/0!</v>
      </c>
      <c r="AK58" s="73" t="e">
        <f>IF((100*(Hesaplama!$G$77*E58+Hesaplama!$H$77*F58+Hesaplama!$I$77*G58+Hesaplama!$J$77*H58+Hesaplama!$K$77*I58+Hesaplama!$L$77*J58+Hesaplama!$M$77*K58+Hesaplama!$N$77*L58+Hesaplama!$O$77*M58+Hesaplama!$P$77*N58)/Hesaplama!$Q$103)&lt;101,100*(Hesaplama!$G$77*E58+Hesaplama!$H$77*F58+Hesaplama!$I$77*G58+Hesaplama!$J$77*H58+Hesaplama!$K$77*I58+Hesaplama!$L$77*J58+Hesaplama!$M$77*K58+Hesaplama!$N$77*L58+Hesaplama!$O$77*M58+Hesaplama!$P$77*N58)/Hesaplama!$Q$103, 100)</f>
        <v>#DIV/0!</v>
      </c>
      <c r="AL58" s="73" t="e">
        <f>IF((100*(Hesaplama!$G$78*E58+Hesaplama!$H$78*F58+Hesaplama!$I$78*G58+Hesaplama!$J$78*H58+Hesaplama!$K$78*I58+Hesaplama!$L$78*J58+Hesaplama!$M$78*K58+Hesaplama!$N$78*L58+Hesaplama!$O$78*M58+Hesaplama!$P$78*N58)/Hesaplama!$Q$104)&lt;101,100*(Hesaplama!$G$78*E58+Hesaplama!$H$78*F58+Hesaplama!$I$78*G58+Hesaplama!$J$78*H58+Hesaplama!$K$78*I58+Hesaplama!$L$78*J58+Hesaplama!$M$78*K58+Hesaplama!$N$78*L58+Hesaplama!$O$78*M58+Hesaplama!$P$78*N58)/Hesaplama!$Q$104, 100)</f>
        <v>#DIV/0!</v>
      </c>
      <c r="AM58" s="73" t="e">
        <f>IF((100*(Hesaplama!$G$79*E58+Hesaplama!$H$79*F58+Hesaplama!$I$79*G58+Hesaplama!$J$79*H58+Hesaplama!$K$79*I58+Hesaplama!$L$79*J58+Hesaplama!$M$79*K58+Hesaplama!$N$79*L58+Hesaplama!$O$79*M58+Hesaplama!$P$79*N58)/Hesaplama!$Q$105)&lt;101,100*(Hesaplama!$G$79*E58+Hesaplama!$H$79*F58+Hesaplama!$I$79*G58+Hesaplama!$J$79*H58+Hesaplama!$K$79*I58+Hesaplama!$L$79*J58+Hesaplama!$M$79*K58+Hesaplama!$N$79*L58+Hesaplama!$O$79*M58+Hesaplama!$P$79*N58)/Hesaplama!$Q$105, 100)</f>
        <v>#DIV/0!</v>
      </c>
    </row>
    <row r="59" spans="2:39" ht="16.5" thickTop="1" thickBot="1" x14ac:dyDescent="0.3">
      <c r="B59" s="60">
        <v>48</v>
      </c>
      <c r="C59" s="99"/>
      <c r="D59" s="100"/>
      <c r="E59" s="2"/>
      <c r="F59" s="2"/>
      <c r="G59" s="2"/>
      <c r="H59" s="2"/>
      <c r="I59" s="2"/>
      <c r="J59" s="4"/>
      <c r="K59" s="4"/>
      <c r="L59" s="5"/>
      <c r="M59" s="5"/>
      <c r="N59" s="5"/>
      <c r="O59" s="32">
        <f t="shared" si="1"/>
        <v>0</v>
      </c>
      <c r="P59" s="70"/>
      <c r="Q59" s="71" t="e">
        <f>IF((100*(Hesaplama!$G$57*E59+Hesaplama!$H$57*F59+Hesaplama!$I$57*G59+Hesaplama!$J$57*H59+Hesaplama!$K$57*I59+Hesaplama!$L$57*J59+Hesaplama!$M$57*K59+Hesaplama!$N$57*L59+Hesaplama!$O$57*M59+Hesaplama!$P$57*N59)/Hesaplama!$Q$83)&lt;101,100*(Hesaplama!$G$57*E59+Hesaplama!$H$57*F59+Hesaplama!$I$57*G59+Hesaplama!$J$57*H59+Hesaplama!$K$57*I59+Hesaplama!$L$57*J59+Hesaplama!$M$57*K59+Hesaplama!$N$57*L59+Hesaplama!$O$57*M59+Hesaplama!$P$57*N59)/Hesaplama!$Q$83, 100)</f>
        <v>#DIV/0!</v>
      </c>
      <c r="R59" s="71" t="e">
        <f>IF((100*(Hesaplama!G58*E59+Hesaplama!H58*F59+Hesaplama!I58*G59+Hesaplama!J58*H59+Hesaplama!K58*I59+Hesaplama!L58*J59+Hesaplama!M58*K59+Hesaplama!N58*L59+Hesaplama!O58*M59+Hesaplama!P58*N59)/Hesaplama!Q84)&lt;101,100*(Hesaplama!G58*E59+Hesaplama!H58*F59+Hesaplama!I58*G59+Hesaplama!J58*H59+Hesaplama!K58*I59+Hesaplama!L58*J59+Hesaplama!M58*K59+Hesaplama!N58*L59+Hesaplama!O58*M59+Hesaplama!P58*N59)/Hesaplama!Q84, 100)</f>
        <v>#DIV/0!</v>
      </c>
      <c r="S59" s="72" t="e">
        <f>IF((100*(Hesaplama!G59*E59+Hesaplama!H59*F59+Hesaplama!I59*G59+Hesaplama!J59*H59+Hesaplama!K59*I59+Hesaplama!L59*J59+Hesaplama!M59*K59+Hesaplama!N59*L59+Hesaplama!O59*M59+Hesaplama!P59*N59)/Hesaplama!Q85)&lt;101,100*(Hesaplama!G59*E59+Hesaplama!H59*F59+Hesaplama!I59*G59+Hesaplama!J59*H59+Hesaplama!K59*I59+Hesaplama!L59*J59+Hesaplama!M59*K59+Hesaplama!N59*L59+Hesaplama!O59*M59+Hesaplama!P59*N59)/Hesaplama!Q85, 100)</f>
        <v>#DIV/0!</v>
      </c>
      <c r="T59" s="73" t="e">
        <f>IF((100*(Hesaplama!G60*E59+Hesaplama!H60*F59+Hesaplama!I60*G59+Hesaplama!J60*H59+Hesaplama!K60*I59+Hesaplama!L60*J59+Hesaplama!M60*K59+Hesaplama!N60*L59+Hesaplama!O60*M59+Hesaplama!P60*N59)/Hesaplama!Q86)&lt;101,100*(Hesaplama!G60*E59+Hesaplama!H60*F59+Hesaplama!I60*G59+Hesaplama!J60*H59+Hesaplama!K60*I59+Hesaplama!L60*J59+Hesaplama!M60*K59+Hesaplama!N60*L59+Hesaplama!O60*M59+Hesaplama!P60*N59)/Hesaplama!Q86, 100)</f>
        <v>#DIV/0!</v>
      </c>
      <c r="U59" s="73" t="e">
        <f>IF((100*(Hesaplama!G61*E59+Hesaplama!H61*F59+Hesaplama!I61*G59+Hesaplama!J61*H59+Hesaplama!K61*I59+Hesaplama!L61*J59+Hesaplama!M61*K59+Hesaplama!N61*L59+Hesaplama!O61*M59+Hesaplama!P61*N59)/Hesaplama!Q87)&lt;101,100*(Hesaplama!G61*E59+Hesaplama!H61*F59+Hesaplama!I61*G59+Hesaplama!J61*H59+Hesaplama!K61*I59+Hesaplama!L61*J59+Hesaplama!M61*K59+Hesaplama!N61*L59+Hesaplama!O61*M59+Hesaplama!P61*N59)/Hesaplama!Q87, 100)</f>
        <v>#DIV/0!</v>
      </c>
      <c r="V59" s="73" t="e">
        <f>IF((100*(Hesaplama!G62*E59+Hesaplama!H62*F59+Hesaplama!I62*G59+Hesaplama!J62*H59+Hesaplama!K62*I59+Hesaplama!L62*J59+Hesaplama!M62*K59+Hesaplama!N62*L59+Hesaplama!O62*M59+Hesaplama!P62*N59)/Hesaplama!Q88)&lt;101,100*(Hesaplama!G62*E59+Hesaplama!H62*F59+Hesaplama!I62*G59+Hesaplama!J62*H59+Hesaplama!K62*I59+Hesaplama!L62*J59+Hesaplama!M62*K59+Hesaplama!N62*L59+Hesaplama!O62*M59+Hesaplama!P62*N59)/Hesaplama!Q88, 100)</f>
        <v>#DIV/0!</v>
      </c>
      <c r="W59" s="73" t="e">
        <f>IF((100*(Hesaplama!G63*E59+Hesaplama!H63*F59+Hesaplama!I63*G59+Hesaplama!J63*H59+Hesaplama!K63*I59+Hesaplama!L63*J59+Hesaplama!M63*K59+Hesaplama!N63*L59+Hesaplama!O63*M59+Hesaplama!P63*N59)/Hesaplama!Q89)&lt;101,100*(Hesaplama!G63*E59+Hesaplama!H63*F59+Hesaplama!I63*G59+Hesaplama!J63*H59+Hesaplama!K63*I59+Hesaplama!L63*J59+Hesaplama!M63*K59+Hesaplama!N63*L59+Hesaplama!O63*M59+Hesaplama!P63*N59)/Hesaplama!Q89, 100)</f>
        <v>#DIV/0!</v>
      </c>
      <c r="X59" s="73" t="e">
        <f>IF((100*(Hesaplama!G64*E59+Hesaplama!H64*F59+Hesaplama!I64*G59+Hesaplama!J64*H59+Hesaplama!K64*I59+Hesaplama!L64*J59+Hesaplama!M64*K59+Hesaplama!N64*L59+Hesaplama!O64*M59+Hesaplama!P64*N59)/Hesaplama!Q90)&lt;101,100*(Hesaplama!G64*E59+Hesaplama!H64*F59+Hesaplama!I64*G59+Hesaplama!J64*H59+Hesaplama!K64*I59+Hesaplama!L64*J59+Hesaplama!M64*K59+Hesaplama!N64*L59+Hesaplama!O64*M59+Hesaplama!P64*N59)/Hesaplama!Q90, 100)</f>
        <v>#DIV/0!</v>
      </c>
      <c r="Y59" s="73" t="e">
        <f>IF((100*(Hesaplama!G65*E59+Hesaplama!H65*F59+Hesaplama!I65*G59+Hesaplama!J65*H59+Hesaplama!K65*I59+Hesaplama!L65*J59+Hesaplama!M65*K59+Hesaplama!N65*L59+Hesaplama!O65*M59+Hesaplama!P65*N59)/Hesaplama!Q91)&lt;101,100*(Hesaplama!G65*E59+Hesaplama!H65*F59+Hesaplama!I65*G59+Hesaplama!J65*H59+Hesaplama!K65*I59+Hesaplama!L65*J59+Hesaplama!M65*K59+Hesaplama!N65*L59+Hesaplama!O65*M59+Hesaplama!P65*N59)/Hesaplama!Q91, 100)</f>
        <v>#DIV/0!</v>
      </c>
      <c r="Z59" s="73" t="e">
        <f>IF((100*(Hesaplama!G66*E59+Hesaplama!H66*F59+Hesaplama!I66*G59+Hesaplama!J66*H59+Hesaplama!K66*I59+Hesaplama!L66*J59+Hesaplama!M66*K59+Hesaplama!N66*L59+Hesaplama!O66*M59+Hesaplama!P66*N59)/Hesaplama!Q92)&lt;101,100*(Hesaplama!G66*E59+Hesaplama!H66*F59+Hesaplama!I66*G59+Hesaplama!J66*H59+Hesaplama!K66*I59+Hesaplama!L66*J59+Hesaplama!M66*K59+Hesaplama!N66*L59+Hesaplama!O66*M59+Hesaplama!P66*N59)/Hesaplama!Q92, 100)</f>
        <v>#DIV/0!</v>
      </c>
      <c r="AA59" s="73" t="e">
        <f>IF((100*(Hesaplama!G67*E59+Hesaplama!H67*F59+Hesaplama!I67*G59+Hesaplama!J67*H59+Hesaplama!K67*I59+Hesaplama!L67*J59+Hesaplama!M67*K59+Hesaplama!N67*L59+Hesaplama!O67*M59+Hesaplama!P67*N59)/Hesaplama!Q93)&lt;101,100*(Hesaplama!G67*E59+Hesaplama!H67*F59+Hesaplama!I67*G59+Hesaplama!J67*H59+Hesaplama!K67*I59+Hesaplama!L67*J59+Hesaplama!M67*K59+Hesaplama!N67*L59+Hesaplama!O67*M59+Hesaplama!P67*N59)/Hesaplama!Q93, 100)</f>
        <v>#DIV/0!</v>
      </c>
      <c r="AB59" s="73" t="e">
        <f>IF((100*(Hesaplama!$G$68*E59+Hesaplama!$H$68*F59+Hesaplama!$I$68*G59+Hesaplama!$J$68*H59+Hesaplama!$K$68*I59+Hesaplama!$L$68*J59+Hesaplama!$M$68*K59+Hesaplama!$N$68*L59+Hesaplama!$O$68*M59+Hesaplama!$P$68*N59)/Hesaplama!$Q$94)&lt;101,100*(Hesaplama!$G$68*E59+Hesaplama!$H$68*F59+Hesaplama!$I$68*G59+Hesaplama!$J$68*H59+Hesaplama!$K$68*I59+Hesaplama!$L$68*J59+Hesaplama!$M$68*K59+Hesaplama!$N$68*L59+Hesaplama!$O$68*M59+Hesaplama!$P$68*N59)/Hesaplama!$Q$94, 100)</f>
        <v>#DIV/0!</v>
      </c>
      <c r="AC59" s="73" t="e">
        <f>IF((100*(Hesaplama!$G$69*E59+Hesaplama!$H$69*F59+Hesaplama!$I$69*G59+Hesaplama!$J$69*H59+Hesaplama!$K$69*I59+Hesaplama!$L$69*J59+Hesaplama!$M$69*K59+Hesaplama!$N$69*L59+Hesaplama!$O$69*M59+Hesaplama!$P$69*N59)/Hesaplama!$Q$95)&lt;101,100*(Hesaplama!$G$69*E59+Hesaplama!$H$69*F59+Hesaplama!$I$69*G59+Hesaplama!$J$69*H59+Hesaplama!$K$69*I59+Hesaplama!$L$69*J59+Hesaplama!$M$69*K59+Hesaplama!$N$69*L59+Hesaplama!$O$69*M59+Hesaplama!$P$69*N59)/Hesaplama!$Q$95, 100)</f>
        <v>#DIV/0!</v>
      </c>
      <c r="AD59" s="73" t="e">
        <f>IF((100*(Hesaplama!$G$70*E59+Hesaplama!$H$70*F59+Hesaplama!$I$70*G59+Hesaplama!$J$70*H59+Hesaplama!$K$70*I59+Hesaplama!$L$70*J59+Hesaplama!$M$70*K59+Hesaplama!$N$70*L59+Hesaplama!$O$70*M59+Hesaplama!$P$70*N59)/Hesaplama!$Q$96)&lt;101,100*(Hesaplama!$G$70*E59+Hesaplama!$H$70*F59+Hesaplama!$I$70*G59+Hesaplama!$J$70*H59+Hesaplama!$K$70*I59+Hesaplama!$L$70*J59+Hesaplama!$M$70*K59+Hesaplama!$N$70*L59+Hesaplama!$O$70*M59+Hesaplama!$P$70*N59)/Hesaplama!$Q$96, 100)</f>
        <v>#DIV/0!</v>
      </c>
      <c r="AE59" s="73" t="e">
        <f>IF((100*(Hesaplama!$G$71*E59+Hesaplama!$H$71*F59+Hesaplama!$I$71*G59+Hesaplama!$J$71*H59+Hesaplama!$K$71*I59+Hesaplama!$L$71*J59+Hesaplama!$M$71*K59+Hesaplama!$N$71*L59+Hesaplama!$O$71*M59+Hesaplama!$P$71*N59)/Hesaplama!$Q$97)&lt;101,100*(Hesaplama!$G$71*E59+Hesaplama!$H$71*F59+Hesaplama!$I$71*G59+Hesaplama!$J$71*H59+Hesaplama!$K$71*I59+Hesaplama!$L$71*J59+Hesaplama!$M$71*K59+Hesaplama!$N$71*L59+Hesaplama!$O$71*M59+Hesaplama!$P$71*N59)/Hesaplama!$Q$97, 100)</f>
        <v>#DIV/0!</v>
      </c>
      <c r="AF59" s="73" t="e">
        <f>IF((100*(Hesaplama!$G$72*E59+Hesaplama!$H$72*F59+Hesaplama!$I$72*G59+Hesaplama!$J$72*H59+Hesaplama!$K$72*I59+Hesaplama!$L$72*J59+Hesaplama!$M$72*K59+Hesaplama!$N$72*L59+Hesaplama!$O$72*M59+Hesaplama!$P$72*N59)/Hesaplama!$Q$98)&lt;101,100*(Hesaplama!$G$72*E59+Hesaplama!$H$72*F59+Hesaplama!$I$72*G59+Hesaplama!$J$72*H59+Hesaplama!$K$72*I59+Hesaplama!$L$72*J59+Hesaplama!$M$72*K59+Hesaplama!$N$72*L59+Hesaplama!$O$72*M59+Hesaplama!$P$72*N59)/Hesaplama!$Q$98, 100)</f>
        <v>#DIV/0!</v>
      </c>
      <c r="AG59" s="73" t="e">
        <f>IF((100*(Hesaplama!$G$73*E59+Hesaplama!$H$73*F59+Hesaplama!$I$73*G59+Hesaplama!$J$73*H59+Hesaplama!$K$73*I59+Hesaplama!$L$73*J59+Hesaplama!$M$73*K59+Hesaplama!$N$73*L59+Hesaplama!$O$73*M59+Hesaplama!$P$73*N59)/Hesaplama!$Q$99)&lt;101,100*(Hesaplama!$G$73*E59+Hesaplama!$H$73*F59+Hesaplama!$I$73*G59+Hesaplama!$J$73*H59+Hesaplama!$K$73*I59+Hesaplama!$L$73*J59+Hesaplama!$M$73*K59+Hesaplama!$N$73*L59+Hesaplama!$O$73*M59+Hesaplama!$P$73*N59)/Hesaplama!$Q$99, 100)</f>
        <v>#DIV/0!</v>
      </c>
      <c r="AH59" s="73" t="e">
        <f>IF((100*(Hesaplama!$G$74*E59+Hesaplama!$H$74*F59+Hesaplama!$I$74*G59+Hesaplama!$J$74*H59+Hesaplama!$K$74*I59+Hesaplama!$L$74*J59+Hesaplama!$M$74*K59+Hesaplama!$N$74*L59+Hesaplama!$O$74*M59+Hesaplama!$P$74*N59)/Hesaplama!$Q$100)&lt;101,100*(Hesaplama!$G$74*E59+Hesaplama!$H$74*F59+Hesaplama!$I$74*G59+Hesaplama!$J$74*H59+Hesaplama!$K$74*I59+Hesaplama!$L$74*J59+Hesaplama!$M$74*K59+Hesaplama!$N$74*L59+Hesaplama!$O$74*M59+Hesaplama!$P$74*N59)/Hesaplama!$Q$100, 100)</f>
        <v>#DIV/0!</v>
      </c>
      <c r="AI59" s="73" t="e">
        <f>IF((100*(Hesaplama!$G$75*E59+Hesaplama!$H$75*F59+Hesaplama!$I$75*G59+Hesaplama!$J$75*H59+Hesaplama!$K$75*I59+Hesaplama!$L$75*J59+Hesaplama!$M$75*K59+Hesaplama!$N$75*L59+Hesaplama!$O$75*M59+Hesaplama!$P$75*N59)/Hesaplama!$Q$9101)&lt;101,100*(Hesaplama!$G$75*E59+Hesaplama!$H$75*F59+Hesaplama!$I$75*G59+Hesaplama!$J$75*H59+Hesaplama!$K$75*I59+Hesaplama!$L$75*J59+Hesaplama!$M$75*K59+Hesaplama!$N$75*L59+Hesaplama!$O$75*M59+Hesaplama!$P$75*N59)/Hesaplama!$Q$101, 100)</f>
        <v>#DIV/0!</v>
      </c>
      <c r="AJ59" s="73" t="e">
        <f>IF((100*(Hesaplama!$G$76*E59+Hesaplama!$H$76*F59+Hesaplama!$I$76*G59+Hesaplama!$J$76*H59+Hesaplama!$K$76*I59+Hesaplama!$L$76*J59+Hesaplama!$M$67*K59+Hesaplama!$N$67*L59+Hesaplama!$O$67*M59+Hesaplama!$P$67*N59)/Hesaplama!$Q$102)&lt;101,100*(Hesaplama!$G$67*E59+Hesaplama!$H$76*F59+Hesaplama!$I$76*G59+Hesaplama!$J$76*H59+Hesaplama!$K$76*I59+Hesaplama!$L$76*J59+Hesaplama!$M$76*K59+Hesaplama!$N$76*L59+Hesaplama!$O$76*M59+Hesaplama!$P$76*N59)/Hesaplama!$Q$102, 100)</f>
        <v>#DIV/0!</v>
      </c>
      <c r="AK59" s="73" t="e">
        <f>IF((100*(Hesaplama!$G$77*E59+Hesaplama!$H$77*F59+Hesaplama!$I$77*G59+Hesaplama!$J$77*H59+Hesaplama!$K$77*I59+Hesaplama!$L$77*J59+Hesaplama!$M$77*K59+Hesaplama!$N$77*L59+Hesaplama!$O$77*M59+Hesaplama!$P$77*N59)/Hesaplama!$Q$103)&lt;101,100*(Hesaplama!$G$77*E59+Hesaplama!$H$77*F59+Hesaplama!$I$77*G59+Hesaplama!$J$77*H59+Hesaplama!$K$77*I59+Hesaplama!$L$77*J59+Hesaplama!$M$77*K59+Hesaplama!$N$77*L59+Hesaplama!$O$77*M59+Hesaplama!$P$77*N59)/Hesaplama!$Q$103, 100)</f>
        <v>#DIV/0!</v>
      </c>
      <c r="AL59" s="73" t="e">
        <f>IF((100*(Hesaplama!$G$78*E59+Hesaplama!$H$78*F59+Hesaplama!$I$78*G59+Hesaplama!$J$78*H59+Hesaplama!$K$78*I59+Hesaplama!$L$78*J59+Hesaplama!$M$78*K59+Hesaplama!$N$78*L59+Hesaplama!$O$78*M59+Hesaplama!$P$78*N59)/Hesaplama!$Q$104)&lt;101,100*(Hesaplama!$G$78*E59+Hesaplama!$H$78*F59+Hesaplama!$I$78*G59+Hesaplama!$J$78*H59+Hesaplama!$K$78*I59+Hesaplama!$L$78*J59+Hesaplama!$M$78*K59+Hesaplama!$N$78*L59+Hesaplama!$O$78*M59+Hesaplama!$P$78*N59)/Hesaplama!$Q$104, 100)</f>
        <v>#DIV/0!</v>
      </c>
      <c r="AM59" s="73" t="e">
        <f>IF((100*(Hesaplama!$G$79*E59+Hesaplama!$H$79*F59+Hesaplama!$I$79*G59+Hesaplama!$J$79*H59+Hesaplama!$K$79*I59+Hesaplama!$L$79*J59+Hesaplama!$M$79*K59+Hesaplama!$N$79*L59+Hesaplama!$O$79*M59+Hesaplama!$P$79*N59)/Hesaplama!$Q$105)&lt;101,100*(Hesaplama!$G$79*E59+Hesaplama!$H$79*F59+Hesaplama!$I$79*G59+Hesaplama!$J$79*H59+Hesaplama!$K$79*I59+Hesaplama!$L$79*J59+Hesaplama!$M$79*K59+Hesaplama!$N$79*L59+Hesaplama!$O$79*M59+Hesaplama!$P$79*N59)/Hesaplama!$Q$105, 100)</f>
        <v>#DIV/0!</v>
      </c>
    </row>
    <row r="60" spans="2:39" ht="16.5" thickTop="1" thickBot="1" x14ac:dyDescent="0.3">
      <c r="B60" s="60">
        <v>49</v>
      </c>
      <c r="C60" s="99"/>
      <c r="D60" s="100"/>
      <c r="E60" s="2"/>
      <c r="F60" s="2"/>
      <c r="G60" s="2"/>
      <c r="H60" s="2"/>
      <c r="I60" s="2"/>
      <c r="J60" s="4"/>
      <c r="K60" s="4"/>
      <c r="L60" s="5"/>
      <c r="M60" s="5"/>
      <c r="N60" s="5"/>
      <c r="O60" s="32">
        <f t="shared" si="1"/>
        <v>0</v>
      </c>
      <c r="P60" s="70"/>
      <c r="Q60" s="71" t="e">
        <f>IF((100*(Hesaplama!$G$57*E60+Hesaplama!$H$57*F60+Hesaplama!$I$57*G60+Hesaplama!$J$57*H60+Hesaplama!$K$57*I60+Hesaplama!$L$57*J60+Hesaplama!$M$57*K60+Hesaplama!$N$57*L60+Hesaplama!$O$57*M60+Hesaplama!$P$57*N60)/Hesaplama!$Q$83)&lt;101,100*(Hesaplama!$G$57*E60+Hesaplama!$H$57*F60+Hesaplama!$I$57*G60+Hesaplama!$J$57*H60+Hesaplama!$K$57*I60+Hesaplama!$L$57*J60+Hesaplama!$M$57*K60+Hesaplama!$N$57*L60+Hesaplama!$O$57*M60+Hesaplama!$P$57*N60)/Hesaplama!$Q$83, 100)</f>
        <v>#DIV/0!</v>
      </c>
      <c r="R60" s="71" t="e">
        <f>IF((100*(Hesaplama!G58*E60+Hesaplama!H58*F60+Hesaplama!I58*G60+Hesaplama!J58*H60+Hesaplama!K58*I60+Hesaplama!L58*J60+Hesaplama!M58*K60+Hesaplama!N58*L60+Hesaplama!O58*M60+Hesaplama!P58*N60)/Hesaplama!Q84)&lt;101,100*(Hesaplama!G58*E60+Hesaplama!H58*F60+Hesaplama!I58*G60+Hesaplama!J58*H60+Hesaplama!K58*I60+Hesaplama!L58*J60+Hesaplama!M58*K60+Hesaplama!N58*L60+Hesaplama!O58*M60+Hesaplama!P58*N60)/Hesaplama!Q84, 100)</f>
        <v>#DIV/0!</v>
      </c>
      <c r="S60" s="72" t="e">
        <f>IF((100*(Hesaplama!G59*E60+Hesaplama!H59*F60+Hesaplama!I59*G60+Hesaplama!J59*H60+Hesaplama!K59*I60+Hesaplama!L59*J60+Hesaplama!M59*K60+Hesaplama!N59*L60+Hesaplama!O59*M60+Hesaplama!P59*N60)/Hesaplama!Q85)&lt;101,100*(Hesaplama!G59*E60+Hesaplama!H59*F60+Hesaplama!I59*G60+Hesaplama!J59*H60+Hesaplama!K59*I60+Hesaplama!L59*J60+Hesaplama!M59*K60+Hesaplama!N59*L60+Hesaplama!O59*M60+Hesaplama!P59*N60)/Hesaplama!Q85, 100)</f>
        <v>#DIV/0!</v>
      </c>
      <c r="T60" s="73" t="e">
        <f>IF((100*(Hesaplama!G60*E60+Hesaplama!H60*F60+Hesaplama!I60*G60+Hesaplama!J60*H60+Hesaplama!K60*I60+Hesaplama!L60*J60+Hesaplama!M60*K60+Hesaplama!N60*L60+Hesaplama!O60*M60+Hesaplama!P60*N60)/Hesaplama!Q86)&lt;101,100*(Hesaplama!G60*E60+Hesaplama!H60*F60+Hesaplama!I60*G60+Hesaplama!J60*H60+Hesaplama!K60*I60+Hesaplama!L60*J60+Hesaplama!M60*K60+Hesaplama!N60*L60+Hesaplama!O60*M60+Hesaplama!P60*N60)/Hesaplama!Q86, 100)</f>
        <v>#DIV/0!</v>
      </c>
      <c r="U60" s="73" t="e">
        <f>IF((100*(Hesaplama!G61*E60+Hesaplama!H61*F60+Hesaplama!I61*G60+Hesaplama!J61*H60+Hesaplama!K61*I60+Hesaplama!L61*J60+Hesaplama!M61*K60+Hesaplama!N61*L60+Hesaplama!O61*M60+Hesaplama!P61*N60)/Hesaplama!Q87)&lt;101,100*(Hesaplama!G61*E60+Hesaplama!H61*F60+Hesaplama!I61*G60+Hesaplama!J61*H60+Hesaplama!K61*I60+Hesaplama!L61*J60+Hesaplama!M61*K60+Hesaplama!N61*L60+Hesaplama!O61*M60+Hesaplama!P61*N60)/Hesaplama!Q87, 100)</f>
        <v>#DIV/0!</v>
      </c>
      <c r="V60" s="73" t="e">
        <f>IF((100*(Hesaplama!G62*E60+Hesaplama!H62*F60+Hesaplama!I62*G60+Hesaplama!J62*H60+Hesaplama!K62*I60+Hesaplama!L62*J60+Hesaplama!M62*K60+Hesaplama!N62*L60+Hesaplama!O62*M60+Hesaplama!P62*N60)/Hesaplama!Q88)&lt;101,100*(Hesaplama!G62*E60+Hesaplama!H62*F60+Hesaplama!I62*G60+Hesaplama!J62*H60+Hesaplama!K62*I60+Hesaplama!L62*J60+Hesaplama!M62*K60+Hesaplama!N62*L60+Hesaplama!O62*M60+Hesaplama!P62*N60)/Hesaplama!Q88, 100)</f>
        <v>#DIV/0!</v>
      </c>
      <c r="W60" s="73" t="e">
        <f>IF((100*(Hesaplama!G63*E60+Hesaplama!H63*F60+Hesaplama!I63*G60+Hesaplama!J63*H60+Hesaplama!K63*I60+Hesaplama!L63*J60+Hesaplama!M63*K60+Hesaplama!N63*L60+Hesaplama!O63*M60+Hesaplama!P63*N60)/Hesaplama!Q89)&lt;101,100*(Hesaplama!G63*E60+Hesaplama!H63*F60+Hesaplama!I63*G60+Hesaplama!J63*H60+Hesaplama!K63*I60+Hesaplama!L63*J60+Hesaplama!M63*K60+Hesaplama!N63*L60+Hesaplama!O63*M60+Hesaplama!P63*N60)/Hesaplama!Q89, 100)</f>
        <v>#DIV/0!</v>
      </c>
      <c r="X60" s="73" t="e">
        <f>IF((100*(Hesaplama!G64*E60+Hesaplama!H64*F60+Hesaplama!I64*G60+Hesaplama!J64*H60+Hesaplama!K64*I60+Hesaplama!L64*J60+Hesaplama!M64*K60+Hesaplama!N64*L60+Hesaplama!O64*M60+Hesaplama!P64*N60)/Hesaplama!Q90)&lt;101,100*(Hesaplama!G64*E60+Hesaplama!H64*F60+Hesaplama!I64*G60+Hesaplama!J64*H60+Hesaplama!K64*I60+Hesaplama!L64*J60+Hesaplama!M64*K60+Hesaplama!N64*L60+Hesaplama!O64*M60+Hesaplama!P64*N60)/Hesaplama!Q90, 100)</f>
        <v>#DIV/0!</v>
      </c>
      <c r="Y60" s="73" t="e">
        <f>IF((100*(Hesaplama!G65*E60+Hesaplama!H65*F60+Hesaplama!I65*G60+Hesaplama!J65*H60+Hesaplama!K65*I60+Hesaplama!L65*J60+Hesaplama!M65*K60+Hesaplama!N65*L60+Hesaplama!O65*M60+Hesaplama!P65*N60)/Hesaplama!Q91)&lt;101,100*(Hesaplama!G65*E60+Hesaplama!H65*F60+Hesaplama!I65*G60+Hesaplama!J65*H60+Hesaplama!K65*I60+Hesaplama!L65*J60+Hesaplama!M65*K60+Hesaplama!N65*L60+Hesaplama!O65*M60+Hesaplama!P65*N60)/Hesaplama!Q91, 100)</f>
        <v>#DIV/0!</v>
      </c>
      <c r="Z60" s="73" t="e">
        <f>IF((100*(Hesaplama!G66*E60+Hesaplama!H66*F60+Hesaplama!I66*G60+Hesaplama!J66*H60+Hesaplama!K66*I60+Hesaplama!L66*J60+Hesaplama!M66*K60+Hesaplama!N66*L60+Hesaplama!O66*M60+Hesaplama!P66*N60)/Hesaplama!Q92)&lt;101,100*(Hesaplama!G66*E60+Hesaplama!H66*F60+Hesaplama!I66*G60+Hesaplama!J66*H60+Hesaplama!K66*I60+Hesaplama!L66*J60+Hesaplama!M66*K60+Hesaplama!N66*L60+Hesaplama!O66*M60+Hesaplama!P66*N60)/Hesaplama!Q92, 100)</f>
        <v>#DIV/0!</v>
      </c>
      <c r="AA60" s="73" t="e">
        <f>IF((100*(Hesaplama!G67*E60+Hesaplama!H67*F60+Hesaplama!I67*G60+Hesaplama!J67*H60+Hesaplama!K67*I60+Hesaplama!L67*J60+Hesaplama!M67*K60+Hesaplama!N67*L60+Hesaplama!O67*M60+Hesaplama!P67*N60)/Hesaplama!Q93)&lt;101,100*(Hesaplama!G67*E60+Hesaplama!H67*F60+Hesaplama!I67*G60+Hesaplama!J67*H60+Hesaplama!K67*I60+Hesaplama!L67*J60+Hesaplama!M67*K60+Hesaplama!N67*L60+Hesaplama!O67*M60+Hesaplama!P67*N60)/Hesaplama!Q93, 100)</f>
        <v>#DIV/0!</v>
      </c>
      <c r="AB60" s="73" t="e">
        <f>IF((100*(Hesaplama!$G$68*E60+Hesaplama!$H$68*F60+Hesaplama!$I$68*G60+Hesaplama!$J$68*H60+Hesaplama!$K$68*I60+Hesaplama!$L$68*J60+Hesaplama!$M$68*K60+Hesaplama!$N$68*L60+Hesaplama!$O$68*M60+Hesaplama!$P$68*N60)/Hesaplama!$Q$94)&lt;101,100*(Hesaplama!$G$68*E60+Hesaplama!$H$68*F60+Hesaplama!$I$68*G60+Hesaplama!$J$68*H60+Hesaplama!$K$68*I60+Hesaplama!$L$68*J60+Hesaplama!$M$68*K60+Hesaplama!$N$68*L60+Hesaplama!$O$68*M60+Hesaplama!$P$68*N60)/Hesaplama!$Q$94, 100)</f>
        <v>#DIV/0!</v>
      </c>
      <c r="AC60" s="73" t="e">
        <f>IF((100*(Hesaplama!$G$69*E60+Hesaplama!$H$69*F60+Hesaplama!$I$69*G60+Hesaplama!$J$69*H60+Hesaplama!$K$69*I60+Hesaplama!$L$69*J60+Hesaplama!$M$69*K60+Hesaplama!$N$69*L60+Hesaplama!$O$69*M60+Hesaplama!$P$69*N60)/Hesaplama!$Q$95)&lt;101,100*(Hesaplama!$G$69*E60+Hesaplama!$H$69*F60+Hesaplama!$I$69*G60+Hesaplama!$J$69*H60+Hesaplama!$K$69*I60+Hesaplama!$L$69*J60+Hesaplama!$M$69*K60+Hesaplama!$N$69*L60+Hesaplama!$O$69*M60+Hesaplama!$P$69*N60)/Hesaplama!$Q$95, 100)</f>
        <v>#DIV/0!</v>
      </c>
      <c r="AD60" s="73" t="e">
        <f>IF((100*(Hesaplama!$G$70*E60+Hesaplama!$H$70*F60+Hesaplama!$I$70*G60+Hesaplama!$J$70*H60+Hesaplama!$K$70*I60+Hesaplama!$L$70*J60+Hesaplama!$M$70*K60+Hesaplama!$N$70*L60+Hesaplama!$O$70*M60+Hesaplama!$P$70*N60)/Hesaplama!$Q$96)&lt;101,100*(Hesaplama!$G$70*E60+Hesaplama!$H$70*F60+Hesaplama!$I$70*G60+Hesaplama!$J$70*H60+Hesaplama!$K$70*I60+Hesaplama!$L$70*J60+Hesaplama!$M$70*K60+Hesaplama!$N$70*L60+Hesaplama!$O$70*M60+Hesaplama!$P$70*N60)/Hesaplama!$Q$96, 100)</f>
        <v>#DIV/0!</v>
      </c>
      <c r="AE60" s="73" t="e">
        <f>IF((100*(Hesaplama!$G$71*E60+Hesaplama!$H$71*F60+Hesaplama!$I$71*G60+Hesaplama!$J$71*H60+Hesaplama!$K$71*I60+Hesaplama!$L$71*J60+Hesaplama!$M$71*K60+Hesaplama!$N$71*L60+Hesaplama!$O$71*M60+Hesaplama!$P$71*N60)/Hesaplama!$Q$97)&lt;101,100*(Hesaplama!$G$71*E60+Hesaplama!$H$71*F60+Hesaplama!$I$71*G60+Hesaplama!$J$71*H60+Hesaplama!$K$71*I60+Hesaplama!$L$71*J60+Hesaplama!$M$71*K60+Hesaplama!$N$71*L60+Hesaplama!$O$71*M60+Hesaplama!$P$71*N60)/Hesaplama!$Q$97, 100)</f>
        <v>#DIV/0!</v>
      </c>
      <c r="AF60" s="73" t="e">
        <f>IF((100*(Hesaplama!$G$72*E60+Hesaplama!$H$72*F60+Hesaplama!$I$72*G60+Hesaplama!$J$72*H60+Hesaplama!$K$72*I60+Hesaplama!$L$72*J60+Hesaplama!$M$72*K60+Hesaplama!$N$72*L60+Hesaplama!$O$72*M60+Hesaplama!$P$72*N60)/Hesaplama!$Q$98)&lt;101,100*(Hesaplama!$G$72*E60+Hesaplama!$H$72*F60+Hesaplama!$I$72*G60+Hesaplama!$J$72*H60+Hesaplama!$K$72*I60+Hesaplama!$L$72*J60+Hesaplama!$M$72*K60+Hesaplama!$N$72*L60+Hesaplama!$O$72*M60+Hesaplama!$P$72*N60)/Hesaplama!$Q$98, 100)</f>
        <v>#DIV/0!</v>
      </c>
      <c r="AG60" s="73" t="e">
        <f>IF((100*(Hesaplama!$G$73*E60+Hesaplama!$H$73*F60+Hesaplama!$I$73*G60+Hesaplama!$J$73*H60+Hesaplama!$K$73*I60+Hesaplama!$L$73*J60+Hesaplama!$M$73*K60+Hesaplama!$N$73*L60+Hesaplama!$O$73*M60+Hesaplama!$P$73*N60)/Hesaplama!$Q$99)&lt;101,100*(Hesaplama!$G$73*E60+Hesaplama!$H$73*F60+Hesaplama!$I$73*G60+Hesaplama!$J$73*H60+Hesaplama!$K$73*I60+Hesaplama!$L$73*J60+Hesaplama!$M$73*K60+Hesaplama!$N$73*L60+Hesaplama!$O$73*M60+Hesaplama!$P$73*N60)/Hesaplama!$Q$99, 100)</f>
        <v>#DIV/0!</v>
      </c>
      <c r="AH60" s="73" t="e">
        <f>IF((100*(Hesaplama!$G$74*E60+Hesaplama!$H$74*F60+Hesaplama!$I$74*G60+Hesaplama!$J$74*H60+Hesaplama!$K$74*I60+Hesaplama!$L$74*J60+Hesaplama!$M$74*K60+Hesaplama!$N$74*L60+Hesaplama!$O$74*M60+Hesaplama!$P$74*N60)/Hesaplama!$Q$100)&lt;101,100*(Hesaplama!$G$74*E60+Hesaplama!$H$74*F60+Hesaplama!$I$74*G60+Hesaplama!$J$74*H60+Hesaplama!$K$74*I60+Hesaplama!$L$74*J60+Hesaplama!$M$74*K60+Hesaplama!$N$74*L60+Hesaplama!$O$74*M60+Hesaplama!$P$74*N60)/Hesaplama!$Q$100, 100)</f>
        <v>#DIV/0!</v>
      </c>
      <c r="AI60" s="73" t="e">
        <f>IF((100*(Hesaplama!$G$75*E60+Hesaplama!$H$75*F60+Hesaplama!$I$75*G60+Hesaplama!$J$75*H60+Hesaplama!$K$75*I60+Hesaplama!$L$75*J60+Hesaplama!$M$75*K60+Hesaplama!$N$75*L60+Hesaplama!$O$75*M60+Hesaplama!$P$75*N60)/Hesaplama!$Q$9101)&lt;101,100*(Hesaplama!$G$75*E60+Hesaplama!$H$75*F60+Hesaplama!$I$75*G60+Hesaplama!$J$75*H60+Hesaplama!$K$75*I60+Hesaplama!$L$75*J60+Hesaplama!$M$75*K60+Hesaplama!$N$75*L60+Hesaplama!$O$75*M60+Hesaplama!$P$75*N60)/Hesaplama!$Q$101, 100)</f>
        <v>#DIV/0!</v>
      </c>
      <c r="AJ60" s="73" t="e">
        <f>IF((100*(Hesaplama!$G$76*E60+Hesaplama!$H$76*F60+Hesaplama!$I$76*G60+Hesaplama!$J$76*H60+Hesaplama!$K$76*I60+Hesaplama!$L$76*J60+Hesaplama!$M$67*K60+Hesaplama!$N$67*L60+Hesaplama!$O$67*M60+Hesaplama!$P$67*N60)/Hesaplama!$Q$102)&lt;101,100*(Hesaplama!$G$67*E60+Hesaplama!$H$76*F60+Hesaplama!$I$76*G60+Hesaplama!$J$76*H60+Hesaplama!$K$76*I60+Hesaplama!$L$76*J60+Hesaplama!$M$76*K60+Hesaplama!$N$76*L60+Hesaplama!$O$76*M60+Hesaplama!$P$76*N60)/Hesaplama!$Q$102, 100)</f>
        <v>#DIV/0!</v>
      </c>
      <c r="AK60" s="73" t="e">
        <f>IF((100*(Hesaplama!$G$77*E60+Hesaplama!$H$77*F60+Hesaplama!$I$77*G60+Hesaplama!$J$77*H60+Hesaplama!$K$77*I60+Hesaplama!$L$77*J60+Hesaplama!$M$77*K60+Hesaplama!$N$77*L60+Hesaplama!$O$77*M60+Hesaplama!$P$77*N60)/Hesaplama!$Q$103)&lt;101,100*(Hesaplama!$G$77*E60+Hesaplama!$H$77*F60+Hesaplama!$I$77*G60+Hesaplama!$J$77*H60+Hesaplama!$K$77*I60+Hesaplama!$L$77*J60+Hesaplama!$M$77*K60+Hesaplama!$N$77*L60+Hesaplama!$O$77*M60+Hesaplama!$P$77*N60)/Hesaplama!$Q$103, 100)</f>
        <v>#DIV/0!</v>
      </c>
      <c r="AL60" s="73" t="e">
        <f>IF((100*(Hesaplama!$G$78*E60+Hesaplama!$H$78*F60+Hesaplama!$I$78*G60+Hesaplama!$J$78*H60+Hesaplama!$K$78*I60+Hesaplama!$L$78*J60+Hesaplama!$M$78*K60+Hesaplama!$N$78*L60+Hesaplama!$O$78*M60+Hesaplama!$P$78*N60)/Hesaplama!$Q$104)&lt;101,100*(Hesaplama!$G$78*E60+Hesaplama!$H$78*F60+Hesaplama!$I$78*G60+Hesaplama!$J$78*H60+Hesaplama!$K$78*I60+Hesaplama!$L$78*J60+Hesaplama!$M$78*K60+Hesaplama!$N$78*L60+Hesaplama!$O$78*M60+Hesaplama!$P$78*N60)/Hesaplama!$Q$104, 100)</f>
        <v>#DIV/0!</v>
      </c>
      <c r="AM60" s="73" t="e">
        <f>IF((100*(Hesaplama!$G$79*E60+Hesaplama!$H$79*F60+Hesaplama!$I$79*G60+Hesaplama!$J$79*H60+Hesaplama!$K$79*I60+Hesaplama!$L$79*J60+Hesaplama!$M$79*K60+Hesaplama!$N$79*L60+Hesaplama!$O$79*M60+Hesaplama!$P$79*N60)/Hesaplama!$Q$105)&lt;101,100*(Hesaplama!$G$79*E60+Hesaplama!$H$79*F60+Hesaplama!$I$79*G60+Hesaplama!$J$79*H60+Hesaplama!$K$79*I60+Hesaplama!$L$79*J60+Hesaplama!$M$79*K60+Hesaplama!$N$79*L60+Hesaplama!$O$79*M60+Hesaplama!$P$79*N60)/Hesaplama!$Q$105, 100)</f>
        <v>#DIV/0!</v>
      </c>
    </row>
    <row r="61" spans="2:39" ht="16.5" thickTop="1" thickBot="1" x14ac:dyDescent="0.3">
      <c r="B61" s="60">
        <v>50</v>
      </c>
      <c r="C61" s="99"/>
      <c r="D61" s="100"/>
      <c r="E61" s="2"/>
      <c r="F61" s="2"/>
      <c r="G61" s="2"/>
      <c r="H61" s="2"/>
      <c r="I61" s="2"/>
      <c r="J61" s="4"/>
      <c r="K61" s="4"/>
      <c r="L61" s="5"/>
      <c r="M61" s="5"/>
      <c r="N61" s="5"/>
      <c r="O61" s="32">
        <f t="shared" si="1"/>
        <v>0</v>
      </c>
      <c r="P61" s="70"/>
      <c r="Q61" s="71" t="e">
        <f>IF((100*(Hesaplama!$G$57*E61+Hesaplama!$H$57*F61+Hesaplama!$I$57*G61+Hesaplama!$J$57*H61+Hesaplama!$K$57*I61+Hesaplama!$L$57*J61+Hesaplama!$M$57*K61+Hesaplama!$N$57*L61+Hesaplama!$O$57*M61+Hesaplama!$P$57*N61)/Hesaplama!$Q$83)&lt;101,100*(Hesaplama!$G$57*E61+Hesaplama!$H$57*F61+Hesaplama!$I$57*G61+Hesaplama!$J$57*H61+Hesaplama!$K$57*I61+Hesaplama!$L$57*J61+Hesaplama!$M$57*K61+Hesaplama!$N$57*L61+Hesaplama!$O$57*M61+Hesaplama!$P$57*N61)/Hesaplama!$Q$83, 100)</f>
        <v>#DIV/0!</v>
      </c>
      <c r="R61" s="71" t="e">
        <f>IF((100*(Hesaplama!G58*E61+Hesaplama!H58*F61+Hesaplama!I58*G61+Hesaplama!J58*H61+Hesaplama!K58*I61+Hesaplama!L58*J61+Hesaplama!M58*K61+Hesaplama!N58*L61+Hesaplama!O58*M61+Hesaplama!P58*N61)/Hesaplama!Q84)&lt;101,100*(Hesaplama!G58*E61+Hesaplama!H58*F61+Hesaplama!I58*G61+Hesaplama!J58*H61+Hesaplama!K58*I61+Hesaplama!L58*J61+Hesaplama!M58*K61+Hesaplama!N58*L61+Hesaplama!O58*M61+Hesaplama!P58*N61)/Hesaplama!Q84, 100)</f>
        <v>#DIV/0!</v>
      </c>
      <c r="S61" s="72" t="e">
        <f>IF((100*(Hesaplama!G59*E61+Hesaplama!H59*F61+Hesaplama!I59*G61+Hesaplama!J59*H61+Hesaplama!K59*I61+Hesaplama!L59*J61+Hesaplama!M59*K61+Hesaplama!N59*L61+Hesaplama!O59*M61+Hesaplama!P59*N61)/Hesaplama!Q85)&lt;101,100*(Hesaplama!G59*E61+Hesaplama!H59*F61+Hesaplama!I59*G61+Hesaplama!J59*H61+Hesaplama!K59*I61+Hesaplama!L59*J61+Hesaplama!M59*K61+Hesaplama!N59*L61+Hesaplama!O59*M61+Hesaplama!P59*N61)/Hesaplama!Q85, 100)</f>
        <v>#DIV/0!</v>
      </c>
      <c r="T61" s="73" t="e">
        <f>IF((100*(Hesaplama!G60*E61+Hesaplama!H60*F61+Hesaplama!I60*G61+Hesaplama!J60*H61+Hesaplama!K60*I61+Hesaplama!L60*J61+Hesaplama!M60*K61+Hesaplama!N60*L61+Hesaplama!O60*M61+Hesaplama!P60*N61)/Hesaplama!Q86)&lt;101,100*(Hesaplama!G60*E61+Hesaplama!H60*F61+Hesaplama!I60*G61+Hesaplama!J60*H61+Hesaplama!K60*I61+Hesaplama!L60*J61+Hesaplama!M60*K61+Hesaplama!N60*L61+Hesaplama!O60*M61+Hesaplama!P60*N61)/Hesaplama!Q86, 100)</f>
        <v>#DIV/0!</v>
      </c>
      <c r="U61" s="73" t="e">
        <f>IF((100*(Hesaplama!G61*E61+Hesaplama!H61*F61+Hesaplama!I61*G61+Hesaplama!J61*H61+Hesaplama!K61*I61+Hesaplama!L61*J61+Hesaplama!M61*K61+Hesaplama!N61*L61+Hesaplama!O61*M61+Hesaplama!P61*N61)/Hesaplama!Q87)&lt;101,100*(Hesaplama!G61*E61+Hesaplama!H61*F61+Hesaplama!I61*G61+Hesaplama!J61*H61+Hesaplama!K61*I61+Hesaplama!L61*J61+Hesaplama!M61*K61+Hesaplama!N61*L61+Hesaplama!O61*M61+Hesaplama!P61*N61)/Hesaplama!Q87, 100)</f>
        <v>#DIV/0!</v>
      </c>
      <c r="V61" s="73" t="e">
        <f>IF((100*(Hesaplama!G62*E61+Hesaplama!H62*F61+Hesaplama!I62*G61+Hesaplama!J62*H61+Hesaplama!K62*I61+Hesaplama!L62*J61+Hesaplama!M62*K61+Hesaplama!N62*L61+Hesaplama!O62*M61+Hesaplama!P62*N61)/Hesaplama!Q88)&lt;101,100*(Hesaplama!G62*E61+Hesaplama!H62*F61+Hesaplama!I62*G61+Hesaplama!J62*H61+Hesaplama!K62*I61+Hesaplama!L62*J61+Hesaplama!M62*K61+Hesaplama!N62*L61+Hesaplama!O62*M61+Hesaplama!P62*N61)/Hesaplama!Q88, 100)</f>
        <v>#DIV/0!</v>
      </c>
      <c r="W61" s="73" t="e">
        <f>IF((100*(Hesaplama!G63*E61+Hesaplama!H63*F61+Hesaplama!I63*G61+Hesaplama!J63*H61+Hesaplama!K63*I61+Hesaplama!L63*J61+Hesaplama!M63*K61+Hesaplama!N63*L61+Hesaplama!O63*M61+Hesaplama!P63*N61)/Hesaplama!Q89)&lt;101,100*(Hesaplama!G63*E61+Hesaplama!H63*F61+Hesaplama!I63*G61+Hesaplama!J63*H61+Hesaplama!K63*I61+Hesaplama!L63*J61+Hesaplama!M63*K61+Hesaplama!N63*L61+Hesaplama!O63*M61+Hesaplama!P63*N61)/Hesaplama!Q89, 100)</f>
        <v>#DIV/0!</v>
      </c>
      <c r="X61" s="73" t="e">
        <f>IF((100*(Hesaplama!G64*E61+Hesaplama!H64*F61+Hesaplama!I64*G61+Hesaplama!J64*H61+Hesaplama!K64*I61+Hesaplama!L64*J61+Hesaplama!M64*K61+Hesaplama!N64*L61+Hesaplama!O64*M61+Hesaplama!P64*N61)/Hesaplama!Q90)&lt;101,100*(Hesaplama!G64*E61+Hesaplama!H64*F61+Hesaplama!I64*G61+Hesaplama!J64*H61+Hesaplama!K64*I61+Hesaplama!L64*J61+Hesaplama!M64*K61+Hesaplama!N64*L61+Hesaplama!O64*M61+Hesaplama!P64*N61)/Hesaplama!Q90, 100)</f>
        <v>#DIV/0!</v>
      </c>
      <c r="Y61" s="73" t="e">
        <f>IF((100*(Hesaplama!G65*E61+Hesaplama!H65*F61+Hesaplama!I65*G61+Hesaplama!J65*H61+Hesaplama!K65*I61+Hesaplama!L65*J61+Hesaplama!M65*K61+Hesaplama!N65*L61+Hesaplama!O65*M61+Hesaplama!P65*N61)/Hesaplama!Q91)&lt;101,100*(Hesaplama!G65*E61+Hesaplama!H65*F61+Hesaplama!I65*G61+Hesaplama!J65*H61+Hesaplama!K65*I61+Hesaplama!L65*J61+Hesaplama!M65*K61+Hesaplama!N65*L61+Hesaplama!O65*M61+Hesaplama!P65*N61)/Hesaplama!Q91, 100)</f>
        <v>#DIV/0!</v>
      </c>
      <c r="Z61" s="73" t="e">
        <f>IF((100*(Hesaplama!G66*E61+Hesaplama!H66*F61+Hesaplama!I66*G61+Hesaplama!J66*H61+Hesaplama!K66*I61+Hesaplama!L66*J61+Hesaplama!M66*K61+Hesaplama!N66*L61+Hesaplama!O66*M61+Hesaplama!P66*N61)/Hesaplama!Q92)&lt;101,100*(Hesaplama!G66*E61+Hesaplama!H66*F61+Hesaplama!I66*G61+Hesaplama!J66*H61+Hesaplama!K66*I61+Hesaplama!L66*J61+Hesaplama!M66*K61+Hesaplama!N66*L61+Hesaplama!O66*M61+Hesaplama!P66*N61)/Hesaplama!Q92, 100)</f>
        <v>#DIV/0!</v>
      </c>
      <c r="AA61" s="73" t="e">
        <f>IF((100*(Hesaplama!G67*E61+Hesaplama!H67*F61+Hesaplama!I67*G61+Hesaplama!J67*H61+Hesaplama!K67*I61+Hesaplama!L67*J61+Hesaplama!M67*K61+Hesaplama!N67*L61+Hesaplama!O55*M61+Hesaplama!P55*N61)/Hesaplama!Q70)&lt;101,100*(Hesaplama!G55*E61+Hesaplama!H55*F61+Hesaplama!I55*G61+Hesaplama!J55*H61+Hesaplama!K55*I61+Hesaplama!L55*J61+Hesaplama!M55*K61+Hesaplama!N55*L61+Hesaplama!O55*M61+Hesaplama!P55*N61)/Hesaplama!Q70, 100)</f>
        <v>#DIV/0!</v>
      </c>
      <c r="AB61" s="73" t="e">
        <f>IF((100*(Hesaplama!$G$68*E61+Hesaplama!$H$68*F61+Hesaplama!$I$68*G61+Hesaplama!$J$68*H61+Hesaplama!$K$68*I61+Hesaplama!$L$68*J61+Hesaplama!$M$68*K61+Hesaplama!$N$68*L61+Hesaplama!$O$68*M61+Hesaplama!$P$68*N61)/Hesaplama!$Q$94)&lt;101,100*(Hesaplama!$G$68*E61+Hesaplama!$H$68*F61+Hesaplama!$I$68*G61+Hesaplama!$J$68*H61+Hesaplama!$K$68*I61+Hesaplama!$L$68*J61+Hesaplama!$M$68*K61+Hesaplama!$N$68*L61+Hesaplama!$O$68*M61+Hesaplama!$P$68*N61)/Hesaplama!$Q$94, 100)</f>
        <v>#DIV/0!</v>
      </c>
      <c r="AC61" s="73" t="e">
        <f>IF((100*(Hesaplama!$G$69*E61+Hesaplama!$H$69*F61+Hesaplama!$I$69*G61+Hesaplama!$J$69*H61+Hesaplama!$K$69*I61+Hesaplama!$L$69*J61+Hesaplama!$M$69*K61+Hesaplama!$N$69*L61+Hesaplama!$O$69*M61+Hesaplama!$P$69*N61)/Hesaplama!$Q$95)&lt;101,100*(Hesaplama!$G$69*E61+Hesaplama!$H$69*F61+Hesaplama!$I$69*G61+Hesaplama!$J$69*H61+Hesaplama!$K$69*I61+Hesaplama!$L$69*J61+Hesaplama!$M$69*K61+Hesaplama!$N$69*L61+Hesaplama!$O$69*M61+Hesaplama!$P$69*N61)/Hesaplama!$Q$95, 100)</f>
        <v>#DIV/0!</v>
      </c>
      <c r="AD61" s="73" t="e">
        <f>IF((100*(Hesaplama!$G$70*E61+Hesaplama!$H$70*F61+Hesaplama!$I$70*G61+Hesaplama!$J$70*H61+Hesaplama!$K$70*I61+Hesaplama!$L$70*J61+Hesaplama!$M$70*K61+Hesaplama!$N$70*L61+Hesaplama!$O$70*M61+Hesaplama!$P$70*N61)/Hesaplama!$Q$96)&lt;101,100*(Hesaplama!$G$70*E61+Hesaplama!$H$70*F61+Hesaplama!$I$70*G61+Hesaplama!$J$70*H61+Hesaplama!$K$70*I61+Hesaplama!$L$70*J61+Hesaplama!$M$70*K61+Hesaplama!$N$70*L61+Hesaplama!$O$70*M61+Hesaplama!$P$70*N61)/Hesaplama!$Q$96, 100)</f>
        <v>#DIV/0!</v>
      </c>
      <c r="AE61" s="73" t="e">
        <f>IF((100*(Hesaplama!$G$71*E61+Hesaplama!$H$71*F61+Hesaplama!$I$71*G61+Hesaplama!$J$71*H61+Hesaplama!$K$71*I61+Hesaplama!$L$71*J61+Hesaplama!$M$71*K61+Hesaplama!$N$71*L61+Hesaplama!$O$71*M61+Hesaplama!$P$71*N61)/Hesaplama!$Q$97)&lt;101,100*(Hesaplama!$G$71*E61+Hesaplama!$H$71*F61+Hesaplama!$I$71*G61+Hesaplama!$J$71*H61+Hesaplama!$K$71*I61+Hesaplama!$L$71*J61+Hesaplama!$M$71*K61+Hesaplama!$N$71*L61+Hesaplama!$O$71*M61+Hesaplama!$P$71*N61)/Hesaplama!$Q$97, 100)</f>
        <v>#DIV/0!</v>
      </c>
      <c r="AF61" s="73" t="e">
        <f>IF((100*(Hesaplama!$G$72*E61+Hesaplama!$H$72*F61+Hesaplama!$I$72*G61+Hesaplama!$J$72*H61+Hesaplama!$K$72*I61+Hesaplama!$L$72*J61+Hesaplama!$M$72*K61+Hesaplama!$N$72*L61+Hesaplama!$O$72*M61+Hesaplama!$P$72*N61)/Hesaplama!$Q$98)&lt;101,100*(Hesaplama!$G$72*E61+Hesaplama!$H$72*F61+Hesaplama!$I$72*G61+Hesaplama!$J$72*H61+Hesaplama!$K$72*I61+Hesaplama!$L$72*J61+Hesaplama!$M$72*K61+Hesaplama!$N$72*L61+Hesaplama!$O$72*M61+Hesaplama!$P$72*N61)/Hesaplama!$Q$98, 100)</f>
        <v>#DIV/0!</v>
      </c>
      <c r="AG61" s="73" t="e">
        <f>IF((100*(Hesaplama!$G$73*E61+Hesaplama!$H$73*F61+Hesaplama!$I$73*G61+Hesaplama!$J$73*H61+Hesaplama!$K$73*I61+Hesaplama!$L$73*J61+Hesaplama!$M$73*K61+Hesaplama!$N$73*L61+Hesaplama!$O$73*M61+Hesaplama!$P$73*N61)/Hesaplama!$Q$99)&lt;101,100*(Hesaplama!$G$73*E61+Hesaplama!$H$73*F61+Hesaplama!$I$73*G61+Hesaplama!$J$73*H61+Hesaplama!$K$73*I61+Hesaplama!$L$73*J61+Hesaplama!$M$73*K61+Hesaplama!$N$73*L61+Hesaplama!$O$73*M61+Hesaplama!$P$73*N61)/Hesaplama!$Q$99, 100)</f>
        <v>#DIV/0!</v>
      </c>
      <c r="AH61" s="73" t="e">
        <f>IF((100*(Hesaplama!$G$74*E61+Hesaplama!$H$74*F61+Hesaplama!$I$74*G61+Hesaplama!$J$74*H61+Hesaplama!$K$74*I61+Hesaplama!$L$74*J61+Hesaplama!$M$74*K61+Hesaplama!$N$74*L61+Hesaplama!$O$74*M61+Hesaplama!$P$74*N61)/Hesaplama!$Q$100)&lt;101,100*(Hesaplama!$G$74*E61+Hesaplama!$H$74*F61+Hesaplama!$I$74*G61+Hesaplama!$J$74*H61+Hesaplama!$K$74*I61+Hesaplama!$L$74*J61+Hesaplama!$M$74*K61+Hesaplama!$N$74*L61+Hesaplama!$O$74*M61+Hesaplama!$P$74*N61)/Hesaplama!$Q$100, 100)</f>
        <v>#DIV/0!</v>
      </c>
      <c r="AI61" s="73" t="e">
        <f>IF((100*(Hesaplama!$G$75*E61+Hesaplama!$H$75*F61+Hesaplama!$I$75*G61+Hesaplama!$J$75*H61+Hesaplama!$K$75*I61+Hesaplama!$L$75*J61+Hesaplama!$M$75*K61+Hesaplama!$N$75*L61+Hesaplama!$O$75*M61+Hesaplama!$P$75*N61)/Hesaplama!$Q$9101)&lt;101,100*(Hesaplama!$G$75*E61+Hesaplama!$H$75*F61+Hesaplama!$I$75*G61+Hesaplama!$J$75*H61+Hesaplama!$K$75*I61+Hesaplama!$L$75*J61+Hesaplama!$M$75*K61+Hesaplama!$N$75*L61+Hesaplama!$O$75*M61+Hesaplama!$P$75*N61)/Hesaplama!$Q$101, 100)</f>
        <v>#DIV/0!</v>
      </c>
      <c r="AJ61" s="73" t="e">
        <f>IF((100*(Hesaplama!$G$76*E61+Hesaplama!$H$76*F61+Hesaplama!$I$76*G61+Hesaplama!$J$76*H61+Hesaplama!$K$76*I61+Hesaplama!$L$76*J61+Hesaplama!$M$67*K61+Hesaplama!$N$67*L61+Hesaplama!$O$67*M61+Hesaplama!$P$67*N61)/Hesaplama!$Q$102)&lt;101,100*(Hesaplama!$G$67*E61+Hesaplama!$H$76*F61+Hesaplama!$I$76*G61+Hesaplama!$J$76*H61+Hesaplama!$K$76*I61+Hesaplama!$L$76*J61+Hesaplama!$M$76*K61+Hesaplama!$N$76*L61+Hesaplama!$O$76*M61+Hesaplama!$P$76*N61)/Hesaplama!$Q$102, 100)</f>
        <v>#DIV/0!</v>
      </c>
      <c r="AK61" s="73" t="e">
        <f>IF((100*(Hesaplama!$G$77*E61+Hesaplama!$H$77*F61+Hesaplama!$I$77*G61+Hesaplama!$J$77*H61+Hesaplama!$K$77*I61+Hesaplama!$L$77*J61+Hesaplama!$M$77*K61+Hesaplama!$N$77*L61+Hesaplama!$O$77*M61+Hesaplama!$P$77*N61)/Hesaplama!$Q$103)&lt;101,100*(Hesaplama!$G$77*E61+Hesaplama!$H$77*F61+Hesaplama!$I$77*G61+Hesaplama!$J$77*H61+Hesaplama!$K$77*I61+Hesaplama!$L$77*J61+Hesaplama!$M$77*K61+Hesaplama!$N$77*L61+Hesaplama!$O$77*M61+Hesaplama!$P$77*N61)/Hesaplama!$Q$103, 100)</f>
        <v>#DIV/0!</v>
      </c>
      <c r="AL61" s="73" t="e">
        <f>IF((100*(Hesaplama!$G$78*E61+Hesaplama!$H$78*F61+Hesaplama!$I$78*G61+Hesaplama!$J$78*H61+Hesaplama!$K$78*I61+Hesaplama!$L$78*J61+Hesaplama!$M$78*K61+Hesaplama!$N$78*L61+Hesaplama!$O$78*M61+Hesaplama!$P$78*N61)/Hesaplama!$Q$104)&lt;101,100*(Hesaplama!$G$78*E61+Hesaplama!$H$78*F61+Hesaplama!$I$78*G61+Hesaplama!$J$78*H61+Hesaplama!$K$78*I61+Hesaplama!$L$78*J61+Hesaplama!$M$78*K61+Hesaplama!$N$78*L61+Hesaplama!$O$78*M61+Hesaplama!$P$78*N61)/Hesaplama!$Q$104, 100)</f>
        <v>#DIV/0!</v>
      </c>
      <c r="AM61" s="73" t="e">
        <f>IF((100*(Hesaplama!$G$79*E61+Hesaplama!$H$79*F61+Hesaplama!$I$79*G61+Hesaplama!$J$79*H61+Hesaplama!$K$79*I61+Hesaplama!$L$79*J61+Hesaplama!$M$79*K61+Hesaplama!$N$79*L61+Hesaplama!$O$79*M61+Hesaplama!$P$79*N61)/Hesaplama!$Q$105)&lt;101,100*(Hesaplama!$G$79*E61+Hesaplama!$H$79*F61+Hesaplama!$I$79*G61+Hesaplama!$J$79*H61+Hesaplama!$K$79*I61+Hesaplama!$L$79*J61+Hesaplama!$M$79*K61+Hesaplama!$N$79*L61+Hesaplama!$O$79*M61+Hesaplama!$P$79*N61)/Hesaplama!$Q$105, 100)</f>
        <v>#DIV/0!</v>
      </c>
    </row>
    <row r="62" spans="2:39" ht="16.5" thickTop="1" thickBot="1" x14ac:dyDescent="0.3">
      <c r="B62" s="60">
        <v>51</v>
      </c>
      <c r="C62" s="99"/>
      <c r="D62" s="100"/>
      <c r="E62" s="2"/>
      <c r="F62" s="2"/>
      <c r="G62" s="2"/>
      <c r="H62" s="2"/>
      <c r="I62" s="2"/>
      <c r="J62" s="4"/>
      <c r="K62" s="4"/>
      <c r="L62" s="5"/>
      <c r="M62" s="5"/>
      <c r="N62" s="5"/>
      <c r="O62" s="32">
        <f t="shared" si="1"/>
        <v>0</v>
      </c>
      <c r="P62" s="70"/>
      <c r="Q62" s="71" t="e">
        <f>IF((100*(Hesaplama!$G$57*E62+Hesaplama!$H$57*F62+Hesaplama!$I$57*G62+Hesaplama!$J$57*H62+Hesaplama!$K$57*I62+Hesaplama!$L$57*J62+Hesaplama!$M$57*K62+Hesaplama!$N$57*L62+Hesaplama!$O$57*M62+Hesaplama!$P$57*N62)/Hesaplama!$Q$83)&lt;101,100*(Hesaplama!$G$57*E62+Hesaplama!$H$57*F62+Hesaplama!$I$57*G62+Hesaplama!$J$57*H62+Hesaplama!$K$57*I62+Hesaplama!$L$57*J62+Hesaplama!$M$57*K62+Hesaplama!$N$57*L62+Hesaplama!$O$57*M62+Hesaplama!$P$57*N62)/Hesaplama!$Q$83, 100)</f>
        <v>#DIV/0!</v>
      </c>
      <c r="R62" s="71" t="e">
        <f>IF((100*(Hesaplama!G58*E62+Hesaplama!H58*F62+Hesaplama!I58*G62+Hesaplama!J58*H62+Hesaplama!K58*I62+Hesaplama!L58*J62+Hesaplama!M58*K62+Hesaplama!N58*L62+Hesaplama!O58*M62+Hesaplama!P58*N62)/Hesaplama!Q84)&lt;101,100*(Hesaplama!G58*E62+Hesaplama!H58*F62+Hesaplama!I58*G62+Hesaplama!J58*H62+Hesaplama!K58*I62+Hesaplama!L58*J62+Hesaplama!M58*K62+Hesaplama!N58*L62+Hesaplama!O58*M62+Hesaplama!P58*N62)/Hesaplama!Q84, 100)</f>
        <v>#DIV/0!</v>
      </c>
      <c r="S62" s="72" t="e">
        <f>IF((100*(Hesaplama!G59*E62+Hesaplama!H59*F62+Hesaplama!I59*G62+Hesaplama!J59*H62+Hesaplama!K59*I62+Hesaplama!L59*J62+Hesaplama!M59*K62+Hesaplama!N59*L62+Hesaplama!O59*M62+Hesaplama!P59*N62)/Hesaplama!Q85)&lt;101,100*(Hesaplama!G59*E62+Hesaplama!H59*F62+Hesaplama!I59*G62+Hesaplama!J59*H62+Hesaplama!K59*I62+Hesaplama!L59*J62+Hesaplama!M59*K62+Hesaplama!N59*L62+Hesaplama!O59*M62+Hesaplama!P59*N62)/Hesaplama!Q85, 100)</f>
        <v>#DIV/0!</v>
      </c>
      <c r="T62" s="73" t="e">
        <f>IF((100*(Hesaplama!G60*E62+Hesaplama!H60*F62+Hesaplama!I60*G62+Hesaplama!J60*H62+Hesaplama!K60*I62+Hesaplama!L60*J62+Hesaplama!M60*K62+Hesaplama!N60*L62+Hesaplama!O60*M62+Hesaplama!P60*N62)/Hesaplama!Q86)&lt;101,100*(Hesaplama!G60*E62+Hesaplama!H60*F62+Hesaplama!I60*G62+Hesaplama!J60*H62+Hesaplama!K60*I62+Hesaplama!L60*J62+Hesaplama!M60*K62+Hesaplama!N60*L62+Hesaplama!O60*M62+Hesaplama!P60*N62)/Hesaplama!Q86, 100)</f>
        <v>#DIV/0!</v>
      </c>
      <c r="U62" s="73" t="e">
        <f>IF((100*(Hesaplama!G61*E62+Hesaplama!H61*F62+Hesaplama!I61*G62+Hesaplama!J61*H62+Hesaplama!K61*I62+Hesaplama!L61*J62+Hesaplama!M61*K62+Hesaplama!N61*L62+Hesaplama!O61*M62+Hesaplama!P61*N62)/Hesaplama!Q87)&lt;101,100*(Hesaplama!G61*E62+Hesaplama!H61*F62+Hesaplama!I61*G62+Hesaplama!J61*H62+Hesaplama!K61*I62+Hesaplama!L61*J62+Hesaplama!M61*K62+Hesaplama!N61*L62+Hesaplama!O61*M62+Hesaplama!P61*N62)/Hesaplama!Q87, 100)</f>
        <v>#DIV/0!</v>
      </c>
      <c r="V62" s="73" t="e">
        <f>IF((100*(Hesaplama!G62*E62+Hesaplama!H62*F62+Hesaplama!I62*G62+Hesaplama!J62*H62+Hesaplama!K62*I62+Hesaplama!L62*J62+Hesaplama!M62*K62+Hesaplama!N62*L62+Hesaplama!O62*M62+Hesaplama!P62*N62)/Hesaplama!Q88)&lt;101,100*(Hesaplama!G62*E62+Hesaplama!H62*F62+Hesaplama!I62*G62+Hesaplama!J62*H62+Hesaplama!K62*I62+Hesaplama!L62*J62+Hesaplama!M62*K62+Hesaplama!N62*L62+Hesaplama!O62*M62+Hesaplama!P62*N62)/Hesaplama!Q88, 100)</f>
        <v>#DIV/0!</v>
      </c>
      <c r="W62" s="73" t="e">
        <f>IF((100*(Hesaplama!G63*E62+Hesaplama!H63*F62+Hesaplama!I63*G62+Hesaplama!J63*H62+Hesaplama!K63*I62+Hesaplama!L63*J62+Hesaplama!M63*K62+Hesaplama!N63*L62+Hesaplama!O63*M62+Hesaplama!P63*N62)/Hesaplama!Q89)&lt;101,100*(Hesaplama!G63*E62+Hesaplama!H63*F62+Hesaplama!I63*G62+Hesaplama!J63*H62+Hesaplama!K63*I62+Hesaplama!L63*J62+Hesaplama!M63*K62+Hesaplama!N63*L62+Hesaplama!O63*M62+Hesaplama!P63*N62)/Hesaplama!Q89, 100)</f>
        <v>#DIV/0!</v>
      </c>
      <c r="X62" s="73" t="e">
        <f>IF((100*(Hesaplama!G64*E62+Hesaplama!H64*F62+Hesaplama!I64*G62+Hesaplama!J64*H62+Hesaplama!K64*I62+Hesaplama!L64*J62+Hesaplama!M64*K62+Hesaplama!N64*L62+Hesaplama!O64*M62+Hesaplama!P64*N62)/Hesaplama!Q90)&lt;101,100*(Hesaplama!G64*E62+Hesaplama!H64*F62+Hesaplama!I64*G62+Hesaplama!J64*H62+Hesaplama!K64*I62+Hesaplama!L64*J62+Hesaplama!M64*K62+Hesaplama!N64*L62+Hesaplama!O64*M62+Hesaplama!P64*N62)/Hesaplama!Q90, 100)</f>
        <v>#DIV/0!</v>
      </c>
      <c r="Y62" s="73" t="e">
        <f>IF((100*(Hesaplama!G65*E62+Hesaplama!H65*F62+Hesaplama!I65*G62+Hesaplama!J65*H62+Hesaplama!K65*I62+Hesaplama!L65*J62+Hesaplama!M65*K62+Hesaplama!N65*L62+Hesaplama!O65*M62+Hesaplama!P65*N62)/Hesaplama!Q91)&lt;101,100*(Hesaplama!G65*E62+Hesaplama!H65*F62+Hesaplama!I65*G62+Hesaplama!J65*H62+Hesaplama!K65*I62+Hesaplama!L65*J62+Hesaplama!M65*K62+Hesaplama!N65*L62+Hesaplama!O65*M62+Hesaplama!P65*N62)/Hesaplama!Q91, 100)</f>
        <v>#DIV/0!</v>
      </c>
      <c r="Z62" s="73" t="e">
        <f>IF((100*(Hesaplama!G66*E62+Hesaplama!H66*F62+Hesaplama!I66*G62+Hesaplama!J66*H62+Hesaplama!K66*I62+Hesaplama!L66*J62+Hesaplama!M66*K62+Hesaplama!N66*L62+Hesaplama!O66*M62+Hesaplama!P66*N62)/Hesaplama!Q92)&lt;101,100*(Hesaplama!G66*E62+Hesaplama!H66*F62+Hesaplama!I66*G62+Hesaplama!J66*H62+Hesaplama!K66*I62+Hesaplama!L66*J62+Hesaplama!M66*K62+Hesaplama!N66*L62+Hesaplama!O66*M62+Hesaplama!P66*N62)/Hesaplama!Q92, 100)</f>
        <v>#DIV/0!</v>
      </c>
      <c r="AA62" s="73" t="e">
        <f>IF((100*(Hesaplama!G67*E62+Hesaplama!H67*F62+Hesaplama!I67*G62+Hesaplama!J67*H62+Hesaplama!K67*I62+Hesaplama!L67*J62+Hesaplama!M67*K62+Hesaplama!N67*L62+Hesaplama!O67*M62+Hesaplama!P67*N62)/Hesaplama!Q93)&lt;101,100*(Hesaplama!G67*E62+Hesaplama!H67*F62+Hesaplama!I67*G62+Hesaplama!J67*H62+Hesaplama!K67*I62+Hesaplama!L67*J62+Hesaplama!M67*K62+Hesaplama!N67*L62+Hesaplama!O67*M62+Hesaplama!AA66P54*N62)/Hesaplama!Q93, 100)</f>
        <v>#DIV/0!</v>
      </c>
      <c r="AB62" s="73" t="e">
        <f>IF((100*(Hesaplama!$G$68*E62+Hesaplama!$H$68*F62+Hesaplama!$I$68*G62+Hesaplama!$J$68*H62+Hesaplama!$K$68*I62+Hesaplama!$L$68*J62+Hesaplama!$M$68*K62+Hesaplama!$N$68*L62+Hesaplama!$O$68*M62+Hesaplama!$P$68*N62)/Hesaplama!$Q$94)&lt;101,100*(Hesaplama!$G$68*E62+Hesaplama!$H$68*F62+Hesaplama!$I$68*G62+Hesaplama!$J$68*H62+Hesaplama!$K$68*I62+Hesaplama!$L$68*J62+Hesaplama!$M$68*K62+Hesaplama!$N$68*L62+Hesaplama!$O$68*M62+Hesaplama!$P$68*N62)/Hesaplama!$Q$94, 100)</f>
        <v>#DIV/0!</v>
      </c>
      <c r="AC62" s="73" t="e">
        <f>IF((100*(Hesaplama!$G$69*E62+Hesaplama!$H$69*F62+Hesaplama!$I$69*G62+Hesaplama!$J$69*H62+Hesaplama!$K$69*I62+Hesaplama!$L$69*J62+Hesaplama!$M$69*K62+Hesaplama!$N$69*L62+Hesaplama!$O$69*M62+Hesaplama!$P$69*N62)/Hesaplama!$Q$95)&lt;101,100*(Hesaplama!$G$69*E62+Hesaplama!$H$69*F62+Hesaplama!$I$69*G62+Hesaplama!$J$69*H62+Hesaplama!$K$69*I62+Hesaplama!$L$69*J62+Hesaplama!$M$69*K62+Hesaplama!$N$69*L62+Hesaplama!$O$69*M62+Hesaplama!$P$69*N62)/Hesaplama!$Q$95, 100)</f>
        <v>#DIV/0!</v>
      </c>
      <c r="AD62" s="73" t="e">
        <f>IF((100*(Hesaplama!$G$70*E62+Hesaplama!$H$70*F62+Hesaplama!$I$70*G62+Hesaplama!$J$70*H62+Hesaplama!$K$70*I62+Hesaplama!$L$70*J62+Hesaplama!$M$70*K62+Hesaplama!$N$70*L62+Hesaplama!$O$70*M62+Hesaplama!$P$70*N62)/Hesaplama!$Q$96)&lt;101,100*(Hesaplama!$G$70*E62+Hesaplama!$H$70*F62+Hesaplama!$I$70*G62+Hesaplama!$J$70*H62+Hesaplama!$K$70*I62+Hesaplama!$L$70*J62+Hesaplama!$M$70*K62+Hesaplama!$N$70*L62+Hesaplama!$O$70*M62+Hesaplama!$P$70*N62)/Hesaplama!$Q$96, 100)</f>
        <v>#DIV/0!</v>
      </c>
      <c r="AE62" s="73" t="e">
        <f>IF((100*(Hesaplama!$G$71*E62+Hesaplama!$H$71*F62+Hesaplama!$I$71*G62+Hesaplama!$J$71*H62+Hesaplama!$K$71*I62+Hesaplama!$L$71*J62+Hesaplama!$M$71*K62+Hesaplama!$N$71*L62+Hesaplama!$O$71*M62+Hesaplama!$P$71*N62)/Hesaplama!$Q$97)&lt;101,100*(Hesaplama!$G$71*E62+Hesaplama!$H$71*F62+Hesaplama!$I$71*G62+Hesaplama!$J$71*H62+Hesaplama!$K$71*I62+Hesaplama!$L$71*J62+Hesaplama!$M$71*K62+Hesaplama!$N$71*L62+Hesaplama!$O$71*M62+Hesaplama!$P$71*N62)/Hesaplama!$Q$97, 100)</f>
        <v>#DIV/0!</v>
      </c>
      <c r="AF62" s="73" t="e">
        <f>IF((100*(Hesaplama!$G$72*E62+Hesaplama!$H$72*F62+Hesaplama!$I$72*G62+Hesaplama!$J$72*H62+Hesaplama!$K$72*I62+Hesaplama!$L$72*J62+Hesaplama!$M$72*K62+Hesaplama!$N$72*L62+Hesaplama!$O$72*M62+Hesaplama!$P$72*N62)/Hesaplama!$Q$98)&lt;101,100*(Hesaplama!$G$72*E62+Hesaplama!$H$72*F62+Hesaplama!$I$72*G62+Hesaplama!$J$72*H62+Hesaplama!$K$72*I62+Hesaplama!$L$72*J62+Hesaplama!$M$72*K62+Hesaplama!$N$72*L62+Hesaplama!$O$72*M62+Hesaplama!$P$72*N62)/Hesaplama!$Q$98, 100)</f>
        <v>#DIV/0!</v>
      </c>
      <c r="AG62" s="73" t="e">
        <f>IF((100*(Hesaplama!$G$73*E62+Hesaplama!$H$73*F62+Hesaplama!$I$73*G62+Hesaplama!$J$73*H62+Hesaplama!$K$73*I62+Hesaplama!$L$73*J62+Hesaplama!$M$73*K62+Hesaplama!$N$73*L62+Hesaplama!$O$73*M62+Hesaplama!$P$73*N62)/Hesaplama!$Q$99)&lt;101,100*(Hesaplama!$G$73*E62+Hesaplama!$H$73*F62+Hesaplama!$I$73*G62+Hesaplama!$J$73*H62+Hesaplama!$K$73*I62+Hesaplama!$L$73*J62+Hesaplama!$M$73*K62+Hesaplama!$N$73*L62+Hesaplama!$O$73*M62+Hesaplama!$P$73*N62)/Hesaplama!$Q$99, 100)</f>
        <v>#DIV/0!</v>
      </c>
      <c r="AH62" s="73" t="e">
        <f>IF((100*(Hesaplama!$G$74*E62+Hesaplama!$H$74*F62+Hesaplama!$I$74*G62+Hesaplama!$J$74*H62+Hesaplama!$K$74*I62+Hesaplama!$L$74*J62+Hesaplama!$M$74*K62+Hesaplama!$N$74*L62+Hesaplama!$O$74*M62+Hesaplama!$P$74*N62)/Hesaplama!$Q$100)&lt;101,100*(Hesaplama!$G$74*E62+Hesaplama!$H$74*F62+Hesaplama!$I$74*G62+Hesaplama!$J$74*H62+Hesaplama!$K$74*I62+Hesaplama!$L$74*J62+Hesaplama!$M$74*K62+Hesaplama!$N$74*L62+Hesaplama!$O$74*M62+Hesaplama!$P$74*N62)/Hesaplama!$Q$100, 100)</f>
        <v>#DIV/0!</v>
      </c>
      <c r="AI62" s="73" t="e">
        <f>IF((100*(Hesaplama!$G$75*E62+Hesaplama!$H$75*F62+Hesaplama!$I$75*G62+Hesaplama!$J$75*H62+Hesaplama!$K$75*I62+Hesaplama!$L$75*J62+Hesaplama!$M$75*K62+Hesaplama!$N$75*L62+Hesaplama!$O$75*M62+Hesaplama!$P$75*N62)/Hesaplama!$Q$9101)&lt;101,100*(Hesaplama!$G$75*E62+Hesaplama!$H$75*F62+Hesaplama!$I$75*G62+Hesaplama!$J$75*H62+Hesaplama!$K$75*I62+Hesaplama!$L$75*J62+Hesaplama!$M$75*K62+Hesaplama!$N$75*L62+Hesaplama!$O$75*M62+Hesaplama!$P$75*N62)/Hesaplama!$Q$101, 100)</f>
        <v>#DIV/0!</v>
      </c>
      <c r="AJ62" s="73" t="e">
        <f>IF((100*(Hesaplama!$G$76*E62+Hesaplama!$H$76*F62+Hesaplama!$I$76*G62+Hesaplama!$J$76*H62+Hesaplama!$K$76*I62+Hesaplama!$L$76*J62+Hesaplama!$M$67*K62+Hesaplama!$N$67*L62+Hesaplama!$O$67*M62+Hesaplama!$P$67*N62)/Hesaplama!$Q$102)&lt;101,100*(Hesaplama!$G$67*E62+Hesaplama!$H$76*F62+Hesaplama!$I$76*G62+Hesaplama!$J$76*H62+Hesaplama!$K$76*I62+Hesaplama!$L$76*J62+Hesaplama!$M$76*K62+Hesaplama!$N$76*L62+Hesaplama!$O$76*M62+Hesaplama!$P$76*N62)/Hesaplama!$Q$102, 100)</f>
        <v>#DIV/0!</v>
      </c>
      <c r="AK62" s="73" t="e">
        <f>IF((100*(Hesaplama!$G$77*E62+Hesaplama!$H$77*F62+Hesaplama!$I$77*G62+Hesaplama!$J$77*H62+Hesaplama!$K$77*I62+Hesaplama!$L$77*J62+Hesaplama!$M$77*K62+Hesaplama!$N$77*L62+Hesaplama!$O$77*M62+Hesaplama!$P$77*N62)/Hesaplama!$Q$103)&lt;101,100*(Hesaplama!$G$77*E62+Hesaplama!$H$77*F62+Hesaplama!$I$77*G62+Hesaplama!$J$77*H62+Hesaplama!$K$77*I62+Hesaplama!$L$77*J62+Hesaplama!$M$77*K62+Hesaplama!$N$77*L62+Hesaplama!$O$77*M62+Hesaplama!$P$77*N62)/Hesaplama!$Q$103, 100)</f>
        <v>#DIV/0!</v>
      </c>
      <c r="AL62" s="73" t="e">
        <f>IF((100*(Hesaplama!$G$78*E62+Hesaplama!$H$78*F62+Hesaplama!$I$78*G62+Hesaplama!$J$78*H62+Hesaplama!$K$78*I62+Hesaplama!$L$78*J62+Hesaplama!$M$78*K62+Hesaplama!$N$78*L62+Hesaplama!$O$78*M62+Hesaplama!$P$78*N62)/Hesaplama!$Q$104)&lt;101,100*(Hesaplama!$G$78*E62+Hesaplama!$H$78*F62+Hesaplama!$I$78*G62+Hesaplama!$J$78*H62+Hesaplama!$K$78*I62+Hesaplama!$L$78*J62+Hesaplama!$M$78*K62+Hesaplama!$N$78*L62+Hesaplama!$O$78*M62+Hesaplama!$P$78*N62)/Hesaplama!$Q$104, 100)</f>
        <v>#DIV/0!</v>
      </c>
      <c r="AM62" s="73" t="e">
        <f>IF((100*(Hesaplama!$G$79*E62+Hesaplama!$H$79*F62+Hesaplama!$I$79*G62+Hesaplama!$J$79*H62+Hesaplama!$K$79*I62+Hesaplama!$L$79*J62+Hesaplama!$M$79*K62+Hesaplama!$N$79*L62+Hesaplama!$O$79*M62+Hesaplama!$P$79*N62)/Hesaplama!$Q$105)&lt;101,100*(Hesaplama!$G$79*E62+Hesaplama!$H$79*F62+Hesaplama!$I$79*G62+Hesaplama!$J$79*H62+Hesaplama!$K$79*I62+Hesaplama!$L$79*J62+Hesaplama!$M$79*K62+Hesaplama!$N$79*L62+Hesaplama!$O$79*M62+Hesaplama!$P$79*N62)/Hesaplama!$Q$105, 100)</f>
        <v>#DIV/0!</v>
      </c>
    </row>
    <row r="63" spans="2:39" ht="16.5" thickTop="1" thickBot="1" x14ac:dyDescent="0.3">
      <c r="B63" s="60">
        <v>52</v>
      </c>
      <c r="C63" s="99"/>
      <c r="D63" s="100"/>
      <c r="E63" s="2"/>
      <c r="F63" s="2"/>
      <c r="G63" s="2"/>
      <c r="H63" s="2"/>
      <c r="I63" s="2"/>
      <c r="J63" s="4"/>
      <c r="K63" s="4"/>
      <c r="L63" s="5"/>
      <c r="M63" s="5"/>
      <c r="N63" s="5"/>
      <c r="O63" s="32">
        <f t="shared" si="1"/>
        <v>0</v>
      </c>
      <c r="P63" s="70"/>
      <c r="Q63" s="71" t="e">
        <f>IF((100*(Hesaplama!$G$57*E63+Hesaplama!$H$57*F63+Hesaplama!$I$57*G63+Hesaplama!$J$57*H63+Hesaplama!$K$57*I63+Hesaplama!$L$57*J63+Hesaplama!$M$57*K63+Hesaplama!$N$57*L63+Hesaplama!$O$57*M63+Hesaplama!$P$57*N63)/Hesaplama!$Q$83)&lt;101,100*(Hesaplama!$G$57*E63+Hesaplama!$H$57*F63+Hesaplama!$I$57*G63+Hesaplama!$J$57*H63+Hesaplama!$K$57*I63+Hesaplama!$L$57*J63+Hesaplama!$M$57*K63+Hesaplama!$N$57*L63+Hesaplama!$O$57*M63+Hesaplama!$P$57*N63)/Hesaplama!$Q$83, 100)</f>
        <v>#DIV/0!</v>
      </c>
      <c r="R63" s="71" t="e">
        <f>IF((100*(Hesaplama!G58*E63+Hesaplama!H58*F63+Hesaplama!I58*G63+Hesaplama!J58*H63+Hesaplama!K58*I63+Hesaplama!L58*J63+Hesaplama!M58*K63+Hesaplama!N58*L63+Hesaplama!O58*M63+Hesaplama!P58*N63)/Hesaplama!Q84)&lt;101,100*(Hesaplama!G58*E63+Hesaplama!H58*F63+Hesaplama!I58*G63+Hesaplama!J58*H63+Hesaplama!K58*I63+Hesaplama!L58*J63+Hesaplama!M58*K63+Hesaplama!N58*L63+Hesaplama!O58*M63+Hesaplama!P58*N63)/Hesaplama!Q84, 100)</f>
        <v>#DIV/0!</v>
      </c>
      <c r="S63" s="72" t="e">
        <f>IF((100*(Hesaplama!G59*E63+Hesaplama!H59*F63+Hesaplama!I59*G63+Hesaplama!J59*H63+Hesaplama!K59*I63+Hesaplama!L59*J63+Hesaplama!M59*K63+Hesaplama!N59*L63+Hesaplama!O59*M63+Hesaplama!P59*N63)/Hesaplama!Q85)&lt;101,100*(Hesaplama!G59*E63+Hesaplama!H59*F63+Hesaplama!I59*G63+Hesaplama!J59*H63+Hesaplama!K59*I63+Hesaplama!L59*J63+Hesaplama!M59*K63+Hesaplama!N59*L63+Hesaplama!O59*M63+Hesaplama!P59*N63)/Hesaplama!Q85, 100)</f>
        <v>#DIV/0!</v>
      </c>
      <c r="T63" s="73" t="e">
        <f>IF((100*(Hesaplama!G60*E63+Hesaplama!H60*F63+Hesaplama!I60*G63+Hesaplama!J60*H63+Hesaplama!K60*I63+Hesaplama!L60*J63+Hesaplama!M60*K63+Hesaplama!N60*L63+Hesaplama!O60*M63+Hesaplama!P60*N63)/Hesaplama!Q86)&lt;101,100*(Hesaplama!G60*E63+Hesaplama!H60*F63+Hesaplama!I60*G63+Hesaplama!J60*H63+Hesaplama!K60*I63+Hesaplama!L60*J63+Hesaplama!M60*K63+Hesaplama!N60*L63+Hesaplama!O60*M63+Hesaplama!P60*N63)/Hesaplama!Q86, 100)</f>
        <v>#DIV/0!</v>
      </c>
      <c r="U63" s="73" t="e">
        <f>IF((100*(Hesaplama!G61*E63+Hesaplama!H61*F63+Hesaplama!I61*G63+Hesaplama!J61*H63+Hesaplama!K61*I63+Hesaplama!L61*J63+Hesaplama!M61*K63+Hesaplama!N61*L63+Hesaplama!O61*M63+Hesaplama!P61*N63)/Hesaplama!Q87)&lt;101,100*(Hesaplama!G61*E63+Hesaplama!H61*F63+Hesaplama!I61*G63+Hesaplama!J61*H63+Hesaplama!K61*I63+Hesaplama!L61*J63+Hesaplama!M61*K63+Hesaplama!N61*L63+Hesaplama!O61*M63+Hesaplama!P61*N63)/Hesaplama!Q87, 100)</f>
        <v>#DIV/0!</v>
      </c>
      <c r="V63" s="73" t="e">
        <f>IF((100*(Hesaplama!G62*E63+Hesaplama!H62*F63+Hesaplama!I62*G63+Hesaplama!J62*H63+Hesaplama!K62*I63+Hesaplama!L62*J63+Hesaplama!M62*K63+Hesaplama!N62*L63+Hesaplama!O62*M63+Hesaplama!P62*N63)/Hesaplama!Q88)&lt;101,100*(Hesaplama!G62*E63+Hesaplama!H62*F63+Hesaplama!I62*G63+Hesaplama!J62*H63+Hesaplama!K62*I63+Hesaplama!L62*J63+Hesaplama!M62*K63+Hesaplama!N62*L63+Hesaplama!O62*M63+Hesaplama!P62*N63)/Hesaplama!Q88, 100)</f>
        <v>#DIV/0!</v>
      </c>
      <c r="W63" s="73" t="e">
        <f>IF((100*(Hesaplama!G63*E63+Hesaplama!H63*F63+Hesaplama!I63*G63+Hesaplama!J63*H63+Hesaplama!K63*I63+Hesaplama!L63*J63+Hesaplama!M63*K63+Hesaplama!N63*L63+Hesaplama!O63*M63+Hesaplama!P63*N63)/Hesaplama!Q89)&lt;101,100*(Hesaplama!G63*E63+Hesaplama!H63*F63+Hesaplama!I63*G63+Hesaplama!J63*H63+Hesaplama!K63*I63+Hesaplama!L63*J63+Hesaplama!M63*K63+Hesaplama!N63*L63+Hesaplama!O63*M63+Hesaplama!P63*N63)/Hesaplama!Q89, 100)</f>
        <v>#DIV/0!</v>
      </c>
      <c r="X63" s="73" t="e">
        <f>IF((100*(Hesaplama!G64*E63+Hesaplama!H64*F63+Hesaplama!I64*G63+Hesaplama!J64*H63+Hesaplama!K64*I63+Hesaplama!L64*J63+Hesaplama!M64*K63+Hesaplama!N64*L63+Hesaplama!O64*M63+Hesaplama!P64*N63)/Hesaplama!Q90)&lt;101,100*(Hesaplama!G64*E63+Hesaplama!H64*F63+Hesaplama!I64*G63+Hesaplama!J64*H63+Hesaplama!K64*I63+Hesaplama!L64*J63+Hesaplama!M64*K63+Hesaplama!N64*L63+Hesaplama!O64*M63+Hesaplama!P64*N63)/Hesaplama!Q90, 100)</f>
        <v>#DIV/0!</v>
      </c>
      <c r="Y63" s="73" t="e">
        <f>IF((100*(Hesaplama!G65*E63+Hesaplama!H65*F63+Hesaplama!I65*G63+Hesaplama!J65*H63+Hesaplama!K65*I63+Hesaplama!L65*J63+Hesaplama!M65*K63+Hesaplama!N65*L63+Hesaplama!O65*M63+Hesaplama!P65*N63)/Hesaplama!Q91)&lt;101,100*(Hesaplama!G65*E63+Hesaplama!H65*F63+Hesaplama!I65*G63+Hesaplama!J65*H63+Hesaplama!K65*I63+Hesaplama!L65*J63+Hesaplama!M65*K63+Hesaplama!N65*L63+Hesaplama!O65*M63+Hesaplama!P65*N63)/Hesaplama!Q91, 100)</f>
        <v>#DIV/0!</v>
      </c>
      <c r="Z63" s="73" t="e">
        <f>IF((100*(Hesaplama!G66*E63+Hesaplama!H66*F63+Hesaplama!I66*G63+Hesaplama!J66*H63+Hesaplama!K66*I63+Hesaplama!L66*J63+Hesaplama!M66*K63+Hesaplama!N66*L63+Hesaplama!O66*M63+Hesaplama!P66*N63)/Hesaplama!Q92)&lt;101,100*(Hesaplama!G66*E63+Hesaplama!H66*F63+Hesaplama!I66*G63+Hesaplama!J66*H63+Hesaplama!K66*I63+Hesaplama!L66*J63+Hesaplama!M66*K63+Hesaplama!N66*L63+Hesaplama!O66*M63+Hesaplama!P66*N63)/Hesaplama!Q92, 100)</f>
        <v>#DIV/0!</v>
      </c>
      <c r="AA63" s="73" t="e">
        <f>IF((100*(Hesaplama!G67*E63+Hesaplama!H67*F63+Hesaplama!I67*G63+Hesaplama!J67*H63+Hesaplama!K67*I63+Hesaplama!L67*J63+Hesaplama!M67*K63+Hesaplama!N67*L63+Hesaplama!O67*M63+Hesaplama!P67*N63)/Hesaplama!Q93)&lt;101,100*(Hesaplama!G67*E63+Hesaplama!H67*F63+Hesaplama!I67*G63+Hesaplama!J67*H63+Hesaplama!K67*I63+Hesaplama!L67*J63+Hesaplama!M67*K63+Hesaplama!N67*L63+Hesaplama!O67*M63+Hesaplama!P67*N63)/Hesaplama!Q93, 100)</f>
        <v>#DIV/0!</v>
      </c>
      <c r="AB63" s="73" t="e">
        <f>IF((100*(Hesaplama!$G$68*E63+Hesaplama!$H$68*F63+Hesaplama!$I$68*G63+Hesaplama!$J$68*H63+Hesaplama!$K$68*I63+Hesaplama!$L$68*J63+Hesaplama!$M$68*K63+Hesaplama!$N$68*L63+Hesaplama!$O$68*M63+Hesaplama!$P$68*N63)/Hesaplama!$Q$94)&lt;101,100*(Hesaplama!$G$68*E63+Hesaplama!$H$68*F63+Hesaplama!$I$68*G63+Hesaplama!$J$68*H63+Hesaplama!$K$68*I63+Hesaplama!$L$68*J63+Hesaplama!$M$68*K63+Hesaplama!$N$68*L63+Hesaplama!$O$68*M63+Hesaplama!$P$68*N63)/Hesaplama!$Q$94, 100)</f>
        <v>#DIV/0!</v>
      </c>
      <c r="AC63" s="73" t="e">
        <f>IF((100*(Hesaplama!$G$69*E63+Hesaplama!$H$69*F63+Hesaplama!$I$69*G63+Hesaplama!$J$69*H63+Hesaplama!$K$69*I63+Hesaplama!$L$69*J63+Hesaplama!$M$69*K63+Hesaplama!$N$69*L63+Hesaplama!$O$69*M63+Hesaplama!$P$69*N63)/Hesaplama!$Q$95)&lt;101,100*(Hesaplama!$G$69*E63+Hesaplama!$H$69*F63+Hesaplama!$I$69*G63+Hesaplama!$J$69*H63+Hesaplama!$K$69*I63+Hesaplama!$L$69*J63+Hesaplama!$M$69*K63+Hesaplama!$N$69*L63+Hesaplama!$O$69*M63+Hesaplama!$P$69*N63)/Hesaplama!$Q$95, 100)</f>
        <v>#DIV/0!</v>
      </c>
      <c r="AD63" s="73" t="e">
        <f>IF((100*(Hesaplama!$G$70*E63+Hesaplama!$H$70*F63+Hesaplama!$I$70*G63+Hesaplama!$J$70*H63+Hesaplama!$K$70*I63+Hesaplama!$L$70*J63+Hesaplama!$M$70*K63+Hesaplama!$N$70*L63+Hesaplama!$O$70*M63+Hesaplama!$P$70*N63)/Hesaplama!$Q$96)&lt;101,100*(Hesaplama!$G$70*E63+Hesaplama!$H$70*F63+Hesaplama!$I$70*G63+Hesaplama!$J$70*H63+Hesaplama!$K$70*I63+Hesaplama!$L$70*J63+Hesaplama!$M$70*K63+Hesaplama!$N$70*L63+Hesaplama!$O$70*M63+Hesaplama!$P$70*N63)/Hesaplama!$Q$96, 100)</f>
        <v>#DIV/0!</v>
      </c>
      <c r="AE63" s="73" t="e">
        <f>IF((100*(Hesaplama!$G$71*E63+Hesaplama!$H$71*F63+Hesaplama!$I$71*G63+Hesaplama!$J$71*H63+Hesaplama!$K$71*I63+Hesaplama!$L$71*J63+Hesaplama!$M$71*K63+Hesaplama!$N$71*L63+Hesaplama!$O$71*M63+Hesaplama!$P$71*N63)/Hesaplama!$Q$97)&lt;101,100*(Hesaplama!$G$71*E63+Hesaplama!$H$71*F63+Hesaplama!$I$71*G63+Hesaplama!$J$71*H63+Hesaplama!$K$71*I63+Hesaplama!$L$71*J63+Hesaplama!$M$71*K63+Hesaplama!$N$71*L63+Hesaplama!$O$71*M63+Hesaplama!$P$71*N63)/Hesaplama!$Q$97, 100)</f>
        <v>#DIV/0!</v>
      </c>
      <c r="AF63" s="73" t="e">
        <f>IF((100*(Hesaplama!$G$72*E63+Hesaplama!$H$72*F63+Hesaplama!$I$72*G63+Hesaplama!$J$72*H63+Hesaplama!$K$72*I63+Hesaplama!$L$72*J63+Hesaplama!$M$72*K63+Hesaplama!$N$72*L63+Hesaplama!$O$72*M63+Hesaplama!$P$72*N63)/Hesaplama!$Q$98)&lt;101,100*(Hesaplama!$G$72*E63+Hesaplama!$H$72*F63+Hesaplama!$I$72*G63+Hesaplama!$J$72*H63+Hesaplama!$K$72*I63+Hesaplama!$L$72*J63+Hesaplama!$M$72*K63+Hesaplama!$N$72*L63+Hesaplama!$O$72*M63+Hesaplama!$P$72*N63)/Hesaplama!$Q$98, 100)</f>
        <v>#DIV/0!</v>
      </c>
      <c r="AG63" s="73" t="e">
        <f>IF((100*(Hesaplama!$G$73*E63+Hesaplama!$H$73*F63+Hesaplama!$I$73*G63+Hesaplama!$J$73*H63+Hesaplama!$K$73*I63+Hesaplama!$L$73*J63+Hesaplama!$M$73*K63+Hesaplama!$N$73*L63+Hesaplama!$O$73*M63+Hesaplama!$P$73*N63)/Hesaplama!$Q$99)&lt;101,100*(Hesaplama!$G$73*E63+Hesaplama!$H$73*F63+Hesaplama!$I$73*G63+Hesaplama!$J$73*H63+Hesaplama!$K$73*I63+Hesaplama!$L$73*J63+Hesaplama!$M$73*K63+Hesaplama!$N$73*L63+Hesaplama!$O$73*M63+Hesaplama!$P$73*N63)/Hesaplama!$Q$99, 100)</f>
        <v>#DIV/0!</v>
      </c>
      <c r="AH63" s="73" t="e">
        <f>IF((100*(Hesaplama!$G$74*E63+Hesaplama!$H$74*F63+Hesaplama!$I$74*G63+Hesaplama!$J$74*H63+Hesaplama!$K$74*I63+Hesaplama!$L$74*J63+Hesaplama!$M$74*K63+Hesaplama!$N$74*L63+Hesaplama!$O$74*M63+Hesaplama!$P$74*N63)/Hesaplama!$Q$100)&lt;101,100*(Hesaplama!$G$74*E63+Hesaplama!$H$74*F63+Hesaplama!$I$74*G63+Hesaplama!$J$74*H63+Hesaplama!$K$74*I63+Hesaplama!$L$74*J63+Hesaplama!$M$74*K63+Hesaplama!$N$74*L63+Hesaplama!$O$74*M63+Hesaplama!$P$74*N63)/Hesaplama!$Q$100, 100)</f>
        <v>#DIV/0!</v>
      </c>
      <c r="AI63" s="73" t="e">
        <f>IF((100*(Hesaplama!$G$75*E63+Hesaplama!$H$75*F63+Hesaplama!$I$75*G63+Hesaplama!$J$75*H63+Hesaplama!$K$75*I63+Hesaplama!$L$75*J63+Hesaplama!$M$75*K63+Hesaplama!$N$75*L63+Hesaplama!$O$75*M63+Hesaplama!$P$75*N63)/Hesaplama!$Q$9101)&lt;101,100*(Hesaplama!$G$75*E63+Hesaplama!$H$75*F63+Hesaplama!$I$75*G63+Hesaplama!$J$75*H63+Hesaplama!$K$75*I63+Hesaplama!$L$75*J63+Hesaplama!$M$75*K63+Hesaplama!$N$75*L63+Hesaplama!$O$75*M63+Hesaplama!$P$75*N63)/Hesaplama!$Q$101, 100)</f>
        <v>#DIV/0!</v>
      </c>
      <c r="AJ63" s="73" t="e">
        <f>IF((100*(Hesaplama!$G$76*E63+Hesaplama!$H$76*F63+Hesaplama!$I$76*G63+Hesaplama!$J$76*H63+Hesaplama!$K$76*I63+Hesaplama!$L$76*J63+Hesaplama!$M$67*K63+Hesaplama!$N$67*L63+Hesaplama!$O$67*M63+Hesaplama!$P$67*N63)/Hesaplama!$Q$102)&lt;101,100*(Hesaplama!$G$67*E63+Hesaplama!$H$76*F63+Hesaplama!$I$76*G63+Hesaplama!$J$76*H63+Hesaplama!$K$76*I63+Hesaplama!$L$76*J63+Hesaplama!$M$76*K63+Hesaplama!$N$76*L63+Hesaplama!$O$76*M63+Hesaplama!$P$76*N63)/Hesaplama!$Q$102, 100)</f>
        <v>#DIV/0!</v>
      </c>
      <c r="AK63" s="73" t="e">
        <f>IF((100*(Hesaplama!$G$77*E63+Hesaplama!$H$77*F63+Hesaplama!$I$77*G63+Hesaplama!$J$77*H63+Hesaplama!$K$77*I63+Hesaplama!$L$77*J63+Hesaplama!$M$77*K63+Hesaplama!$N$77*L63+Hesaplama!$O$77*M63+Hesaplama!$P$77*N63)/Hesaplama!$Q$103)&lt;101,100*(Hesaplama!$G$77*E63+Hesaplama!$H$77*F63+Hesaplama!$I$77*G63+Hesaplama!$J$77*H63+Hesaplama!$K$77*I63+Hesaplama!$L$77*J63+Hesaplama!$M$77*K63+Hesaplama!$N$77*L63+Hesaplama!$O$77*M63+Hesaplama!$P$77*N63)/Hesaplama!$Q$103, 100)</f>
        <v>#DIV/0!</v>
      </c>
      <c r="AL63" s="73" t="e">
        <f>IF((100*(Hesaplama!$G$78*E63+Hesaplama!$H$78*F63+Hesaplama!$I$78*G63+Hesaplama!$J$78*H63+Hesaplama!$K$78*I63+Hesaplama!$L$78*J63+Hesaplama!$M$78*K63+Hesaplama!$N$78*L63+Hesaplama!$O$78*M63+Hesaplama!$P$78*N63)/Hesaplama!$Q$104)&lt;101,100*(Hesaplama!$G$78*E63+Hesaplama!$H$78*F63+Hesaplama!$I$78*G63+Hesaplama!$J$78*H63+Hesaplama!$K$78*I63+Hesaplama!$L$78*J63+Hesaplama!$M$78*K63+Hesaplama!$N$78*L63+Hesaplama!$O$78*M63+Hesaplama!$P$78*N63)/Hesaplama!$Q$104, 100)</f>
        <v>#DIV/0!</v>
      </c>
      <c r="AM63" s="73" t="e">
        <f>IF((100*(Hesaplama!$G$79*E63+Hesaplama!$H$79*F63+Hesaplama!$I$79*G63+Hesaplama!$J$79*H63+Hesaplama!$K$79*I63+Hesaplama!$L$79*J63+Hesaplama!$M$79*K63+Hesaplama!$N$79*L63+Hesaplama!$O$79*M63+Hesaplama!$P$79*N63)/Hesaplama!$Q$105)&lt;101,100*(Hesaplama!$G$79*E63+Hesaplama!$H$79*F63+Hesaplama!$I$79*G63+Hesaplama!$J$79*H63+Hesaplama!$K$79*I63+Hesaplama!$L$79*J63+Hesaplama!$M$79*K63+Hesaplama!$N$79*L63+Hesaplama!$O$79*M63+Hesaplama!$P$79*N63)/Hesaplama!$Q$105, 100)</f>
        <v>#DIV/0!</v>
      </c>
    </row>
    <row r="64" spans="2:39" ht="16.5" thickTop="1" thickBot="1" x14ac:dyDescent="0.3">
      <c r="B64" s="60">
        <v>53</v>
      </c>
      <c r="C64" s="99"/>
      <c r="D64" s="100"/>
      <c r="E64" s="2"/>
      <c r="F64" s="2"/>
      <c r="G64" s="2"/>
      <c r="H64" s="2"/>
      <c r="I64" s="2"/>
      <c r="J64" s="4"/>
      <c r="K64" s="4"/>
      <c r="L64" s="5"/>
      <c r="M64" s="5"/>
      <c r="N64" s="5"/>
      <c r="O64" s="32">
        <f t="shared" si="1"/>
        <v>0</v>
      </c>
      <c r="P64" s="70"/>
      <c r="Q64" s="71" t="e">
        <f>IF((100*(Hesaplama!$G$57*E64+Hesaplama!$H$57*F64+Hesaplama!$I$57*G64+Hesaplama!$J$57*H64+Hesaplama!$K$57*I64+Hesaplama!$L$57*J64+Hesaplama!$M$57*K64+Hesaplama!$N$57*L64+Hesaplama!$O$57*M64+Hesaplama!$P$57*N64)/Hesaplama!$Q$83)&lt;101,100*(Hesaplama!$G$57*E64+Hesaplama!$H$57*F64+Hesaplama!$I$57*G64+Hesaplama!$J$57*H64+Hesaplama!$K$57*I64+Hesaplama!$L$57*J64+Hesaplama!$M$57*K64+Hesaplama!$N$57*L64+Hesaplama!$O$57*M64+Hesaplama!$P$57*N64)/Hesaplama!$Q$83, 100)</f>
        <v>#DIV/0!</v>
      </c>
      <c r="R64" s="71" t="e">
        <f>IF((100*(Hesaplama!G58*E64+Hesaplama!H58*F64+Hesaplama!I58*G64+Hesaplama!J58*H64+Hesaplama!K58*I64+Hesaplama!L58*J64+Hesaplama!M58*K64+Hesaplama!N58*L64+Hesaplama!O58*M64+Hesaplama!P58*N64)/Hesaplama!Q84)&lt;101,100*(Hesaplama!G58*E64+Hesaplama!H58*F64+Hesaplama!I58*G64+Hesaplama!J58*H64+Hesaplama!K58*I64+Hesaplama!L58*J64+Hesaplama!M58*K64+Hesaplama!N58*L64+Hesaplama!O58*M64+Hesaplama!P58*N64)/Hesaplama!Q84, 100)</f>
        <v>#DIV/0!</v>
      </c>
      <c r="S64" s="72" t="e">
        <f>IF((100*(Hesaplama!G59*E64+Hesaplama!H59*F64+Hesaplama!I59*G64+Hesaplama!J59*H64+Hesaplama!K59*I64+Hesaplama!L59*J64+Hesaplama!M59*K64+Hesaplama!N59*L64+Hesaplama!O59*M64+Hesaplama!P59*N64)/Hesaplama!Q85)&lt;101,100*(Hesaplama!G59*E64+Hesaplama!H59*F64+Hesaplama!I59*G64+Hesaplama!J59*H64+Hesaplama!K59*I64+Hesaplama!L59*J64+Hesaplama!M59*K64+Hesaplama!N59*L64+Hesaplama!O59*M64+Hesaplama!P59*N64)/Hesaplama!Q85, 100)</f>
        <v>#DIV/0!</v>
      </c>
      <c r="T64" s="73" t="e">
        <f>IF((100*(Hesaplama!G60*E64+Hesaplama!H60*F64+Hesaplama!I60*G64+Hesaplama!J60*H64+Hesaplama!K60*I64+Hesaplama!L60*J64+Hesaplama!M60*K64+Hesaplama!N60*L64+Hesaplama!O60*M64+Hesaplama!P60*N64)/Hesaplama!Q86)&lt;101,100*(Hesaplama!G60*E64+Hesaplama!H60*F64+Hesaplama!I60*G64+Hesaplama!J60*H64+Hesaplama!K60*I64+Hesaplama!L60*J64+Hesaplama!M60*K64+Hesaplama!N60*L64+Hesaplama!O60*M64+Hesaplama!P60*N64)/Hesaplama!Q86, 100)</f>
        <v>#DIV/0!</v>
      </c>
      <c r="U64" s="73" t="e">
        <f>IF((100*(Hesaplama!G61*E64+Hesaplama!H61*F64+Hesaplama!I61*G64+Hesaplama!J61*H64+Hesaplama!K61*I64+Hesaplama!L61*J64+Hesaplama!M61*K64+Hesaplama!N61*L64+Hesaplama!O61*M64+Hesaplama!P61*N64)/Hesaplama!Q87)&lt;101,100*(Hesaplama!G61*E64+Hesaplama!H61*F64+Hesaplama!I61*G64+Hesaplama!J61*H64+Hesaplama!K61*I64+Hesaplama!L61*J64+Hesaplama!M61*K64+Hesaplama!N61*L64+Hesaplama!O61*M64+Hesaplama!P61*N64)/Hesaplama!Q87, 100)</f>
        <v>#DIV/0!</v>
      </c>
      <c r="V64" s="73" t="e">
        <f>IF((100*(Hesaplama!G62*E64+Hesaplama!H62*F64+Hesaplama!I62*G64+Hesaplama!J62*H64+Hesaplama!K62*I64+Hesaplama!L62*J64+Hesaplama!M62*K64+Hesaplama!N62*L64+Hesaplama!O62*M64+Hesaplama!P62*N64)/Hesaplama!Q88)&lt;101,100*(Hesaplama!G62*E64+Hesaplama!H62*F64+Hesaplama!I62*G64+Hesaplama!J62*H64+Hesaplama!K62*I64+Hesaplama!L62*J64+Hesaplama!M62*K64+Hesaplama!N62*L64+Hesaplama!O62*M64+Hesaplama!P62*N64)/Hesaplama!Q88, 100)</f>
        <v>#DIV/0!</v>
      </c>
      <c r="W64" s="73" t="e">
        <f>IF((100*(Hesaplama!G63*E64+Hesaplama!H63*F64+Hesaplama!I63*G64+Hesaplama!J63*H64+Hesaplama!K63*I64+Hesaplama!L63*J64+Hesaplama!M63*K64+Hesaplama!N63*L64+Hesaplama!O63*M64+Hesaplama!P63*N64)/Hesaplama!Q89)&lt;101,100*(Hesaplama!G63*E64+Hesaplama!H63*F64+Hesaplama!I63*G64+Hesaplama!J63*H64+Hesaplama!K63*I64+Hesaplama!L63*J64+Hesaplama!M63*K64+Hesaplama!N63*L64+Hesaplama!O63*M64+Hesaplama!P63*N64)/Hesaplama!Q89, 100)</f>
        <v>#DIV/0!</v>
      </c>
      <c r="X64" s="73" t="e">
        <f>IF((100*(Hesaplama!G64*E64+Hesaplama!H64*F64+Hesaplama!I64*G64+Hesaplama!J64*H64+Hesaplama!K64*I64+Hesaplama!L64*J64+Hesaplama!M64*K64+Hesaplama!N64*L64+Hesaplama!O64*M64+Hesaplama!P64*N64)/Hesaplama!Q90)&lt;101,100*(Hesaplama!G64*E64+Hesaplama!H64*F64+Hesaplama!I64*G64+Hesaplama!J64*H64+Hesaplama!K64*I64+Hesaplama!L64*J64+Hesaplama!M64*K64+Hesaplama!N64*L64+Hesaplama!O64*M64+Hesaplama!P64*N64)/Hesaplama!Q90, 100)</f>
        <v>#DIV/0!</v>
      </c>
      <c r="Y64" s="73" t="e">
        <f>IF((100*(Hesaplama!G65*E64+Hesaplama!H65*F64+Hesaplama!I65*G64+Hesaplama!J65*H64+Hesaplama!K65*I64+Hesaplama!L65*J64+Hesaplama!M65*K64+Hesaplama!N65*L64+Hesaplama!O65*M64+Hesaplama!P65*N64)/Hesaplama!Q91)&lt;101,100*(Hesaplama!G65*E64+Hesaplama!H65*F64+Hesaplama!I65*G64+Hesaplama!J65*H64+Hesaplama!K65*I64+Hesaplama!L65*J64+Hesaplama!M65*K64+Hesaplama!N65*L64+Hesaplama!O65*M64+Hesaplama!P65*N64)/Hesaplama!Q91, 100)</f>
        <v>#DIV/0!</v>
      </c>
      <c r="Z64" s="73" t="e">
        <f>IF((100*(Hesaplama!G66*E64+Hesaplama!H66*F64+Hesaplama!I66*G64+Hesaplama!J66*H64+Hesaplama!K66*I64+Hesaplama!L66*J64+Hesaplama!M66*K64+Hesaplama!N66*L64+Hesaplama!O66*M64+Hesaplama!P66*N64)/Hesaplama!Q92)&lt;101,100*(Hesaplama!G66*E64+Hesaplama!H66*F64+Hesaplama!I66*G64+Hesaplama!J66*H64+Hesaplama!K66*I64+Hesaplama!L66*J64+Hesaplama!M66*K64+Hesaplama!N66*L64+Hesaplama!O66*M64+Hesaplama!P66*N64)/Hesaplama!Q92, 100)</f>
        <v>#DIV/0!</v>
      </c>
      <c r="AA64" s="73" t="e">
        <f>IF((100*(Hesaplama!G67*E64+Hesaplama!H67*F64+Hesaplama!I67*G64+Hesaplama!J67*H64+Hesaplama!K67*I64+Hesaplama!L67*J64+Hesaplama!M67*K64+Hesaplama!N67*L64+Hesaplama!O67*M64+Hesaplama!P67*N64)/Hesaplama!Q93)&lt;101,100*(Hesaplama!G67*E64+Hesaplama!H67*F64+Hesaplama!I67*G64+Hesaplama!J67*H64+Hesaplama!K67*I64+Hesaplama!L67*J64+Hesaplama!M67*K64+Hesaplama!N67*L64+Hesaplama!O67*M64+Hesaplama!P67*N64)/Hesaplama!Q93, 100)</f>
        <v>#DIV/0!</v>
      </c>
      <c r="AB64" s="73" t="e">
        <f>IF((100*(Hesaplama!$G$68*E64+Hesaplama!$H$68*F64+Hesaplama!$I$68*G64+Hesaplama!$J$68*H64+Hesaplama!$K$68*I64+Hesaplama!$L$68*J64+Hesaplama!$M$68*K64+Hesaplama!$N$68*L64+Hesaplama!$O$68*M64+Hesaplama!$P$68*N64)/Hesaplama!$Q$94)&lt;101,100*(Hesaplama!$G$68*E64+Hesaplama!$H$68*F64+Hesaplama!$I$68*G64+Hesaplama!$J$68*H64+Hesaplama!$K$68*I64+Hesaplama!$L$68*J64+Hesaplama!$M$68*K64+Hesaplama!$N$68*L64+Hesaplama!$O$68*M64+Hesaplama!$P$68*N64)/Hesaplama!$Q$94, 100)</f>
        <v>#DIV/0!</v>
      </c>
      <c r="AC64" s="73" t="e">
        <f>IF((100*(Hesaplama!$G$69*E64+Hesaplama!$H$69*F64+Hesaplama!$I$69*G64+Hesaplama!$J$69*H64+Hesaplama!$K$69*I64+Hesaplama!$L$69*J64+Hesaplama!$M$69*K64+Hesaplama!$N$69*L64+Hesaplama!$O$69*M64+Hesaplama!$P$69*N64)/Hesaplama!$Q$95)&lt;101,100*(Hesaplama!$G$69*E64+Hesaplama!$H$69*F64+Hesaplama!$I$69*G64+Hesaplama!$J$69*H64+Hesaplama!$K$69*I64+Hesaplama!$L$69*J64+Hesaplama!$M$69*K64+Hesaplama!$N$69*L64+Hesaplama!$O$69*M64+Hesaplama!$P$69*N64)/Hesaplama!$Q$95, 100)</f>
        <v>#DIV/0!</v>
      </c>
      <c r="AD64" s="73" t="e">
        <f>IF((100*(Hesaplama!$G$70*E64+Hesaplama!$H$70*F64+Hesaplama!$I$70*G64+Hesaplama!$J$70*H64+Hesaplama!$K$70*I64+Hesaplama!$L$70*J64+Hesaplama!$M$70*K64+Hesaplama!$N$70*L64+Hesaplama!$O$70*M64+Hesaplama!$P$70*N64)/Hesaplama!$Q$96)&lt;101,100*(Hesaplama!$G$70*E64+Hesaplama!$H$70*F64+Hesaplama!$I$70*G64+Hesaplama!$J$70*H64+Hesaplama!$K$70*I64+Hesaplama!$L$70*J64+Hesaplama!$M$70*K64+Hesaplama!$N$70*L64+Hesaplama!$O$70*M64+Hesaplama!$P$70*N64)/Hesaplama!$Q$96, 100)</f>
        <v>#DIV/0!</v>
      </c>
      <c r="AE64" s="73" t="e">
        <f>IF((100*(Hesaplama!$G$71*E64+Hesaplama!$H$71*F64+Hesaplama!$I$71*G64+Hesaplama!$J$71*H64+Hesaplama!$K$71*I64+Hesaplama!$L$71*J64+Hesaplama!$M$71*K64+Hesaplama!$N$71*L64+Hesaplama!$O$71*M64+Hesaplama!$P$71*N64)/Hesaplama!$Q$97)&lt;101,100*(Hesaplama!$G$71*E64+Hesaplama!$H$71*F64+Hesaplama!$I$71*G64+Hesaplama!$J$71*H64+Hesaplama!$K$71*I64+Hesaplama!$L$71*J64+Hesaplama!$M$71*K64+Hesaplama!$N$71*L64+Hesaplama!$O$71*M64+Hesaplama!$P$71*N64)/Hesaplama!$Q$97, 100)</f>
        <v>#DIV/0!</v>
      </c>
      <c r="AF64" s="73" t="e">
        <f>IF((100*(Hesaplama!$G$72*E64+Hesaplama!$H$72*F64+Hesaplama!$I$72*G64+Hesaplama!$J$72*H64+Hesaplama!$K$72*I64+Hesaplama!$L$72*J64+Hesaplama!$M$72*K64+Hesaplama!$N$72*L64+Hesaplama!$O$72*M64+Hesaplama!$P$72*N64)/Hesaplama!$Q$98)&lt;101,100*(Hesaplama!$G$72*E64+Hesaplama!$H$72*F64+Hesaplama!$I$72*G64+Hesaplama!$J$72*H64+Hesaplama!$K$72*I64+Hesaplama!$L$72*J64+Hesaplama!$M$72*K64+Hesaplama!$N$72*L64+Hesaplama!$O$72*M64+Hesaplama!$P$72*N64)/Hesaplama!$Q$98, 100)</f>
        <v>#DIV/0!</v>
      </c>
      <c r="AG64" s="73" t="e">
        <f>IF((100*(Hesaplama!$G$73*E64+Hesaplama!$H$73*F64+Hesaplama!$I$73*G64+Hesaplama!$J$73*H64+Hesaplama!$K$73*I64+Hesaplama!$L$73*J64+Hesaplama!$M$73*K64+Hesaplama!$N$73*L64+Hesaplama!$O$73*M64+Hesaplama!$P$73*N64)/Hesaplama!$Q$99)&lt;101,100*(Hesaplama!$G$73*E64+Hesaplama!$H$73*F64+Hesaplama!$I$73*G64+Hesaplama!$J$73*H64+Hesaplama!$K$73*I64+Hesaplama!$L$73*J64+Hesaplama!$M$73*K64+Hesaplama!$N$73*L64+Hesaplama!$O$73*M64+Hesaplama!$P$73*N64)/Hesaplama!$Q$99, 100)</f>
        <v>#DIV/0!</v>
      </c>
      <c r="AH64" s="73" t="e">
        <f>IF((100*(Hesaplama!$G$74*E64+Hesaplama!$H$74*F64+Hesaplama!$I$74*G64+Hesaplama!$J$74*H64+Hesaplama!$K$74*I64+Hesaplama!$L$74*J64+Hesaplama!$M$74*K64+Hesaplama!$N$74*L64+Hesaplama!$O$74*M64+Hesaplama!$P$74*N64)/Hesaplama!$Q$100)&lt;101,100*(Hesaplama!$G$74*E64+Hesaplama!$H$74*F64+Hesaplama!$I$74*G64+Hesaplama!$J$74*H64+Hesaplama!$K$74*I64+Hesaplama!$L$74*J64+Hesaplama!$M$74*K64+Hesaplama!$N$74*L64+Hesaplama!$O$74*M64+Hesaplama!$P$74*N64)/Hesaplama!$Q$100, 100)</f>
        <v>#DIV/0!</v>
      </c>
      <c r="AI64" s="73" t="e">
        <f>IF((100*(Hesaplama!$G$75*E64+Hesaplama!$H$75*F64+Hesaplama!$I$75*G64+Hesaplama!$J$75*H64+Hesaplama!$K$75*I64+Hesaplama!$L$75*J64+Hesaplama!$M$75*K64+Hesaplama!$N$75*L64+Hesaplama!$O$75*M64+Hesaplama!$P$75*N64)/Hesaplama!$Q$9101)&lt;101,100*(Hesaplama!$G$75*E64+Hesaplama!$H$75*F64+Hesaplama!$I$75*G64+Hesaplama!$J$75*H64+Hesaplama!$K$75*I64+Hesaplama!$L$75*J64+Hesaplama!$M$75*K64+Hesaplama!$N$75*L64+Hesaplama!$O$75*M64+Hesaplama!$P$75*N64)/Hesaplama!$Q$101, 100)</f>
        <v>#DIV/0!</v>
      </c>
      <c r="AJ64" s="73" t="e">
        <f>IF((100*(Hesaplama!$G$76*E64+Hesaplama!$H$76*F64+Hesaplama!$I$76*G64+Hesaplama!$J$76*H64+Hesaplama!$K$76*I64+Hesaplama!$L$76*J64+Hesaplama!$M$67*K64+Hesaplama!$N$67*L64+Hesaplama!$O$67*M64+Hesaplama!$P$67*N64)/Hesaplama!$Q$102)&lt;101,100*(Hesaplama!$G$67*E64+Hesaplama!$H$76*F64+Hesaplama!$I$76*G64+Hesaplama!$J$76*H64+Hesaplama!$K$76*I64+Hesaplama!$L$76*J64+Hesaplama!$M$76*K64+Hesaplama!$N$76*L64+Hesaplama!$O$76*M64+Hesaplama!$P$76*N64)/Hesaplama!$Q$102, 100)</f>
        <v>#DIV/0!</v>
      </c>
      <c r="AK64" s="73" t="e">
        <f>IF((100*(Hesaplama!$G$77*E64+Hesaplama!$H$77*F64+Hesaplama!$I$77*G64+Hesaplama!$J$77*H64+Hesaplama!$K$77*I64+Hesaplama!$L$77*J64+Hesaplama!$M$77*K64+Hesaplama!$N$77*L64+Hesaplama!$O$77*M64+Hesaplama!$P$77*N64)/Hesaplama!$Q$103)&lt;101,100*(Hesaplama!$G$77*E64+Hesaplama!$H$77*F64+Hesaplama!$I$77*G64+Hesaplama!$J$77*H64+Hesaplama!$K$77*I64+Hesaplama!$L$77*J64+Hesaplama!$M$77*K64+Hesaplama!$N$77*L64+Hesaplama!$O$77*M64+Hesaplama!$P$77*N64)/Hesaplama!$Q$103, 100)</f>
        <v>#DIV/0!</v>
      </c>
      <c r="AL64" s="73" t="e">
        <f>IF((100*(Hesaplama!$G$78*E64+Hesaplama!$H$78*F64+Hesaplama!$I$78*G64+Hesaplama!$J$78*H64+Hesaplama!$K$78*I64+Hesaplama!$L$78*J64+Hesaplama!$M$78*K64+Hesaplama!$N$78*L64+Hesaplama!$O$78*M64+Hesaplama!$P$78*N64)/Hesaplama!$Q$104)&lt;101,100*(Hesaplama!$G$78*E64+Hesaplama!$H$78*F64+Hesaplama!$I$78*G64+Hesaplama!$J$78*H64+Hesaplama!$K$78*I64+Hesaplama!$L$78*J64+Hesaplama!$M$78*K64+Hesaplama!$N$78*L64+Hesaplama!$O$78*M64+Hesaplama!$P$78*N64)/Hesaplama!$Q$104, 100)</f>
        <v>#DIV/0!</v>
      </c>
      <c r="AM64" s="73" t="e">
        <f>IF((100*(Hesaplama!$G$79*E64+Hesaplama!$H$79*F64+Hesaplama!$I$79*G64+Hesaplama!$J$79*H64+Hesaplama!$K$79*I64+Hesaplama!$L$79*J64+Hesaplama!$M$79*K64+Hesaplama!$N$79*L64+Hesaplama!$O$79*M64+Hesaplama!$P$79*N64)/Hesaplama!$Q$105)&lt;101,100*(Hesaplama!$G$79*E64+Hesaplama!$H$79*F64+Hesaplama!$I$79*G64+Hesaplama!$J$79*H64+Hesaplama!$K$79*I64+Hesaplama!$L$79*J64+Hesaplama!$M$79*K64+Hesaplama!$N$79*L64+Hesaplama!$O$79*M64+Hesaplama!$P$79*N64)/Hesaplama!$Q$105, 100)</f>
        <v>#DIV/0!</v>
      </c>
    </row>
    <row r="65" spans="2:39" ht="16.5" thickTop="1" thickBot="1" x14ac:dyDescent="0.3">
      <c r="B65" s="60">
        <v>54</v>
      </c>
      <c r="C65" s="99"/>
      <c r="D65" s="100"/>
      <c r="E65" s="2"/>
      <c r="F65" s="2"/>
      <c r="G65" s="2"/>
      <c r="H65" s="2"/>
      <c r="I65" s="2"/>
      <c r="J65" s="4"/>
      <c r="K65" s="4"/>
      <c r="L65" s="5"/>
      <c r="M65" s="5"/>
      <c r="N65" s="5"/>
      <c r="O65" s="32">
        <f t="shared" si="1"/>
        <v>0</v>
      </c>
      <c r="P65" s="70"/>
      <c r="Q65" s="71" t="e">
        <f>IF((100*(Hesaplama!$G$57*E65+Hesaplama!$H$57*F65+Hesaplama!$I$57*G65+Hesaplama!$J$57*H65+Hesaplama!$K$57*I65+Hesaplama!$L$57*J65+Hesaplama!$M$57*K65+Hesaplama!$N$57*L65+Hesaplama!$O$57*M65+Hesaplama!$P$57*N65)/Hesaplama!$Q$83)&lt;101,100*(Hesaplama!$G$57*E65+Hesaplama!$H$57*F65+Hesaplama!$I$57*G65+Hesaplama!$J$57*H65+Hesaplama!$K$57*I65+Hesaplama!$L$57*J65+Hesaplama!$M$57*K65+Hesaplama!$N$57*L65+Hesaplama!$O$57*M65+Hesaplama!$P$57*N65)/Hesaplama!$Q$83, 100)</f>
        <v>#DIV/0!</v>
      </c>
      <c r="R65" s="71" t="e">
        <f>IF((100*(Hesaplama!G58*E65+Hesaplama!H58*F65+Hesaplama!I58*G65+Hesaplama!J58*H65+Hesaplama!K58*I65+Hesaplama!L58*J65+Hesaplama!M58*K65+Hesaplama!N58*L65+Hesaplama!O58*M65+Hesaplama!P58*N65)/Hesaplama!Q84)&lt;101,100*(Hesaplama!G58*E65+Hesaplama!H58*F65+Hesaplama!I58*G65+Hesaplama!J58*H65+Hesaplama!K58*I65+Hesaplama!L58*J65+Hesaplama!M58*K65+Hesaplama!N58*L65+Hesaplama!O58*M65+Hesaplama!P58*N65)/Hesaplama!Q84, 100)</f>
        <v>#DIV/0!</v>
      </c>
      <c r="S65" s="72" t="e">
        <f>IF((100*(Hesaplama!G59*E65+Hesaplama!H59*F65+Hesaplama!I59*G65+Hesaplama!J59*H65+Hesaplama!K59*I65+Hesaplama!L59*J65+Hesaplama!M59*K65+Hesaplama!N59*L65+Hesaplama!O59*M65+Hesaplama!P59*N65)/Hesaplama!Q85)&lt;101,100*(Hesaplama!G59*E65+Hesaplama!H59*F65+Hesaplama!I59*G65+Hesaplama!J59*H65+Hesaplama!K59*I65+Hesaplama!L59*J65+Hesaplama!M59*K65+Hesaplama!N59*L65+Hesaplama!O59*M65+Hesaplama!P59*N65)/Hesaplama!Q85, 100)</f>
        <v>#DIV/0!</v>
      </c>
      <c r="T65" s="73" t="e">
        <f>IF((100*(Hesaplama!G60*E65+Hesaplama!H60*F65+Hesaplama!I60*G65+Hesaplama!J60*H65+Hesaplama!K60*I65+Hesaplama!L60*J65+Hesaplama!M60*K65+Hesaplama!N60*L65+Hesaplama!O60*M65+Hesaplama!P60*N65)/Hesaplama!Q86)&lt;101,100*(Hesaplama!G60*E65+Hesaplama!H60*F65+Hesaplama!I60*G65+Hesaplama!J60*H65+Hesaplama!K60*I65+Hesaplama!L60*J65+Hesaplama!M60*K65+Hesaplama!N60*L65+Hesaplama!O60*M65+Hesaplama!P60*N65)/Hesaplama!Q86, 100)</f>
        <v>#DIV/0!</v>
      </c>
      <c r="U65" s="73" t="e">
        <f>IF((100*(Hesaplama!G61*E65+Hesaplama!H61*F65+Hesaplama!I61*G65+Hesaplama!J61*H65+Hesaplama!K61*I65+Hesaplama!L61*J65+Hesaplama!M61*K65+Hesaplama!N61*L65+Hesaplama!O61*M65+Hesaplama!P61*N65)/Hesaplama!Q87)&lt;101,100*(Hesaplama!G61*E65+Hesaplama!H61*F65+Hesaplama!I61*G65+Hesaplama!J61*H65+Hesaplama!K61*I65+Hesaplama!L61*J65+Hesaplama!M61*K65+Hesaplama!N61*L65+Hesaplama!O61*M65+Hesaplama!P61*N65)/Hesaplama!Q87, 100)</f>
        <v>#DIV/0!</v>
      </c>
      <c r="V65" s="73" t="e">
        <f>IF((100*(Hesaplama!G62*E65+Hesaplama!H62*F65+Hesaplama!I62*G65+Hesaplama!J62*H65+Hesaplama!K62*I65+Hesaplama!L62*J65+Hesaplama!M62*K65+Hesaplama!N62*L65+Hesaplama!O62*M65+Hesaplama!P62*N65)/Hesaplama!Q88)&lt;101,100*(Hesaplama!G62*E65+Hesaplama!H62*F65+Hesaplama!I62*G65+Hesaplama!J62*H65+Hesaplama!K62*I65+Hesaplama!L62*J65+Hesaplama!M62*K65+Hesaplama!N62*L65+Hesaplama!O62*M65+Hesaplama!P62*N65)/Hesaplama!Q88, 100)</f>
        <v>#DIV/0!</v>
      </c>
      <c r="W65" s="73" t="e">
        <f>IF((100*(Hesaplama!G63*E65+Hesaplama!H63*F65+Hesaplama!I63*G65+Hesaplama!J63*H65+Hesaplama!K63*I65+Hesaplama!L63*J65+Hesaplama!M63*K65+Hesaplama!N63*L65+Hesaplama!O63*M65+Hesaplama!P63*N65)/Hesaplama!Q89)&lt;101,100*(Hesaplama!G63*E65+Hesaplama!H63*F65+Hesaplama!I63*G65+Hesaplama!J63*H65+Hesaplama!K63*I65+Hesaplama!L63*J65+Hesaplama!M63*K65+Hesaplama!N63*L65+Hesaplama!O63*M65+Hesaplama!P63*N65)/Hesaplama!Q89, 100)</f>
        <v>#DIV/0!</v>
      </c>
      <c r="X65" s="73" t="e">
        <f>IF((100*(Hesaplama!G64*E65+Hesaplama!H64*F65+Hesaplama!I64*G65+Hesaplama!J64*H65+Hesaplama!K64*I65+Hesaplama!L64*J65+Hesaplama!M64*K65+Hesaplama!N64*L65+Hesaplama!O64*M65+Hesaplama!P64*N65)/Hesaplama!Q90)&lt;101,100*(Hesaplama!G64*E65+Hesaplama!H64*F65+Hesaplama!I64*G65+Hesaplama!J64*H65+Hesaplama!K64*I65+Hesaplama!L64*J65+Hesaplama!M64*K65+Hesaplama!N64*L65+Hesaplama!O64*M65+Hesaplama!P64*N65)/Hesaplama!Q90, 100)</f>
        <v>#DIV/0!</v>
      </c>
      <c r="Y65" s="73" t="e">
        <f>IF((100*(Hesaplama!G65*E65+Hesaplama!H65*F65+Hesaplama!I65*G65+Hesaplama!J65*H65+Hesaplama!K65*I65+Hesaplama!L65*J65+Hesaplama!M65*K65+Hesaplama!N65*L65+Hesaplama!O65*M65+Hesaplama!P65*N65)/Hesaplama!Q91)&lt;101,100*(Hesaplama!G65*E65+Hesaplama!H65*F65+Hesaplama!I65*G65+Hesaplama!J65*H65+Hesaplama!K65*I65+Hesaplama!L65*J65+Hesaplama!M65*K65+Hesaplama!N65*L65+Hesaplama!O65*M65+Hesaplama!P65*N65)/Hesaplama!Q91, 100)</f>
        <v>#DIV/0!</v>
      </c>
      <c r="Z65" s="73" t="e">
        <f>IF((100*(Hesaplama!G66*E65+Hesaplama!H66*F65+Hesaplama!I66*G65+Hesaplama!J66*H65+Hesaplama!K66*I65+Hesaplama!L66*J65+Hesaplama!M66*K65+Hesaplama!N66*L65+Hesaplama!O66*M65+Hesaplama!P66*N65)/Hesaplama!Q92)&lt;101,100*(Hesaplama!G66*E65+Hesaplama!H66*F65+Hesaplama!I66*G65+Hesaplama!J66*H65+Hesaplama!K66*I65+Hesaplama!L66*J65+Hesaplama!M66*K65+Hesaplama!N66*L65+Hesaplama!O66*M65+Hesaplama!P66*N65)/Hesaplama!Q92, 100)</f>
        <v>#DIV/0!</v>
      </c>
      <c r="AA65" s="73" t="e">
        <f>IF((100*(Hesaplama!G67*E65+Hesaplama!H67*F65+Hesaplama!I67*G65+Hesaplama!J67*H65+Hesaplama!K67*I65+Hesaplama!L67*J65+Hesaplama!M67*K65+Hesaplama!N67*L65+Hesaplama!O67*M65+Hesaplama!P67*N65)/Hesaplama!Q93)&lt;101,100*(Hesaplama!G67*E65+Hesaplama!H67*F65+Hesaplama!I67*G65+Hesaplama!J67*H65+Hesaplama!K67*I65+Hesaplama!L67*J65+Hesaplama!M67*K65+Hesaplama!N67*L65+Hesaplama!O67*M65+Hesaplama!P67*N65)/Hesaplama!Q93, 100)</f>
        <v>#DIV/0!</v>
      </c>
      <c r="AB65" s="73" t="e">
        <f>IF((100*(Hesaplama!$G$68*E65+Hesaplama!$H$68*F65+Hesaplama!$I$68*G65+Hesaplama!$J$68*H65+Hesaplama!$K$68*I65+Hesaplama!$L$68*J65+Hesaplama!$M$68*K65+Hesaplama!$N$68*L65+Hesaplama!$O$68*M65+Hesaplama!$P$68*N65)/Hesaplama!$Q$94)&lt;101,100*(Hesaplama!$G$68*E65+Hesaplama!$H$68*F65+Hesaplama!$I$68*G65+Hesaplama!$J$68*H65+Hesaplama!$K$68*I65+Hesaplama!$L$68*J65+Hesaplama!$M$68*K65+Hesaplama!$N$68*L65+Hesaplama!$O$68*M65+Hesaplama!$P$68*N65)/Hesaplama!$Q$94, 100)</f>
        <v>#DIV/0!</v>
      </c>
      <c r="AC65" s="73" t="e">
        <f>IF((100*(Hesaplama!$G$69*E65+Hesaplama!$H$69*F65+Hesaplama!$I$69*G65+Hesaplama!$J$69*H65+Hesaplama!$K$69*I65+Hesaplama!$L$69*J65+Hesaplama!$M$69*K65+Hesaplama!$N$69*L65+Hesaplama!$O$69*M65+Hesaplama!$P$69*N65)/Hesaplama!$Q$95)&lt;101,100*(Hesaplama!$G$69*E65+Hesaplama!$H$69*F65+Hesaplama!$I$69*G65+Hesaplama!$J$69*H65+Hesaplama!$K$69*I65+Hesaplama!$L$69*J65+Hesaplama!$M$69*K65+Hesaplama!$N$69*L65+Hesaplama!$O$69*M65+Hesaplama!$P$69*N65)/Hesaplama!$Q$95, 100)</f>
        <v>#DIV/0!</v>
      </c>
      <c r="AD65" s="73" t="e">
        <f>IF((100*(Hesaplama!$G$70*E65+Hesaplama!$H$70*F65+Hesaplama!$I$70*G65+Hesaplama!$J$70*H65+Hesaplama!$K$70*I65+Hesaplama!$L$70*J65+Hesaplama!$M$70*K65+Hesaplama!$N$70*L65+Hesaplama!$O$70*M65+Hesaplama!$P$70*N65)/Hesaplama!$Q$96)&lt;101,100*(Hesaplama!$G$70*E65+Hesaplama!$H$70*F65+Hesaplama!$I$70*G65+Hesaplama!$J$70*H65+Hesaplama!$K$70*I65+Hesaplama!$L$70*J65+Hesaplama!$M$70*K65+Hesaplama!$N$70*L65+Hesaplama!$O$70*M65+Hesaplama!$P$70*N65)/Hesaplama!$Q$96, 100)</f>
        <v>#DIV/0!</v>
      </c>
      <c r="AE65" s="73" t="e">
        <f>IF((100*(Hesaplama!$G$71*E65+Hesaplama!$H$71*F65+Hesaplama!$I$71*G65+Hesaplama!$J$71*H65+Hesaplama!$K$71*I65+Hesaplama!$L$71*J65+Hesaplama!$M$71*K65+Hesaplama!$N$71*L65+Hesaplama!$O$71*M65+Hesaplama!$P$71*N65)/Hesaplama!$Q$97)&lt;101,100*(Hesaplama!$G$71*E65+Hesaplama!$H$71*F65+Hesaplama!$I$71*G65+Hesaplama!$J$71*H65+Hesaplama!$K$71*I65+Hesaplama!$L$71*J65+Hesaplama!$M$71*K65+Hesaplama!$N$71*L65+Hesaplama!$O$71*M65+Hesaplama!$P$71*N65)/Hesaplama!$Q$97, 100)</f>
        <v>#DIV/0!</v>
      </c>
      <c r="AF65" s="73" t="e">
        <f>IF((100*(Hesaplama!$G$72*E65+Hesaplama!$H$72*F65+Hesaplama!$I$72*G65+Hesaplama!$J$72*H65+Hesaplama!$K$72*I65+Hesaplama!$L$72*J65+Hesaplama!$M$72*K65+Hesaplama!$N$72*L65+Hesaplama!$O$72*M65+Hesaplama!$P$72*N65)/Hesaplama!$Q$98)&lt;101,100*(Hesaplama!$G$72*E65+Hesaplama!$H$72*F65+Hesaplama!$I$72*G65+Hesaplama!$J$72*H65+Hesaplama!$K$72*I65+Hesaplama!$L$72*J65+Hesaplama!$M$72*K65+Hesaplama!$N$72*L65+Hesaplama!$O$72*M65+Hesaplama!$P$72*N65)/Hesaplama!$Q$98, 100)</f>
        <v>#DIV/0!</v>
      </c>
      <c r="AG65" s="73" t="e">
        <f>IF((100*(Hesaplama!$G$73*E65+Hesaplama!$H$73*F65+Hesaplama!$I$73*G65+Hesaplama!$J$73*H65+Hesaplama!$K$73*I65+Hesaplama!$L$73*J65+Hesaplama!$M$73*K65+Hesaplama!$N$73*L65+Hesaplama!$O$73*M65+Hesaplama!$P$73*N65)/Hesaplama!$Q$99)&lt;101,100*(Hesaplama!$G$73*E65+Hesaplama!$H$73*F65+Hesaplama!$I$73*G65+Hesaplama!$J$73*H65+Hesaplama!$K$73*I65+Hesaplama!$L$73*J65+Hesaplama!$M$73*K65+Hesaplama!$N$73*L65+Hesaplama!$O$73*M65+Hesaplama!$P$73*N65)/Hesaplama!$Q$99, 100)</f>
        <v>#DIV/0!</v>
      </c>
      <c r="AH65" s="73" t="e">
        <f>IF((100*(Hesaplama!$G$74*E65+Hesaplama!$H$74*F65+Hesaplama!$I$74*G65+Hesaplama!$J$74*H65+Hesaplama!$K$74*I65+Hesaplama!$L$74*J65+Hesaplama!$M$74*K65+Hesaplama!$N$74*L65+Hesaplama!$O$74*M65+Hesaplama!$P$74*N65)/Hesaplama!$Q$100)&lt;101,100*(Hesaplama!$G$74*E65+Hesaplama!$H$74*F65+Hesaplama!$I$74*G65+Hesaplama!$J$74*H65+Hesaplama!$K$74*I65+Hesaplama!$L$74*J65+Hesaplama!$M$74*K65+Hesaplama!$N$74*L65+Hesaplama!$O$74*M65+Hesaplama!$P$74*N65)/Hesaplama!$Q$100, 100)</f>
        <v>#DIV/0!</v>
      </c>
      <c r="AI65" s="73" t="e">
        <f>IF((100*(Hesaplama!$G$75*E65+Hesaplama!$H$75*F65+Hesaplama!$I$75*G65+Hesaplama!$J$75*H65+Hesaplama!$K$75*I65+Hesaplama!$L$75*J65+Hesaplama!$M$75*K65+Hesaplama!$N$75*L65+Hesaplama!$O$75*M65+Hesaplama!$P$75*N65)/Hesaplama!$Q$9101)&lt;101,100*(Hesaplama!$G$75*E65+Hesaplama!$H$75*F65+Hesaplama!$I$75*G65+Hesaplama!$J$75*H65+Hesaplama!$K$75*I65+Hesaplama!$L$75*J65+Hesaplama!$M$75*K65+Hesaplama!$N$75*L65+Hesaplama!$O$75*M65+Hesaplama!$P$75*N65)/Hesaplama!$Q$101, 100)</f>
        <v>#DIV/0!</v>
      </c>
      <c r="AJ65" s="73" t="e">
        <f>IF((100*(Hesaplama!$G$76*E65+Hesaplama!$H$76*F65+Hesaplama!$I$76*G65+Hesaplama!$J$76*H65+Hesaplama!$K$76*I65+Hesaplama!$L$76*J65+Hesaplama!$M$67*K65+Hesaplama!$N$67*L65+Hesaplama!$O$67*M65+Hesaplama!$P$67*N65)/Hesaplama!$Q$102)&lt;101,100*(Hesaplama!$G$67*E65+Hesaplama!$H$76*F65+Hesaplama!$I$76*G65+Hesaplama!$J$76*H65+Hesaplama!$K$76*I65+Hesaplama!$L$76*J65+Hesaplama!$M$76*K65+Hesaplama!$N$76*L65+Hesaplama!$O$76*M65+Hesaplama!$P$76*N65)/Hesaplama!$Q$102, 100)</f>
        <v>#DIV/0!</v>
      </c>
      <c r="AK65" s="73" t="e">
        <f>IF((100*(Hesaplama!$G$77*E65+Hesaplama!$H$77*F65+Hesaplama!$I$77*G65+Hesaplama!$J$77*H65+Hesaplama!$K$77*I65+Hesaplama!$L$77*J65+Hesaplama!$M$77*K65+Hesaplama!$N$77*L65+Hesaplama!$O$77*M65+Hesaplama!$P$77*N65)/Hesaplama!$Q$103)&lt;101,100*(Hesaplama!$G$77*E65+Hesaplama!$H$77*F65+Hesaplama!$I$77*G65+Hesaplama!$J$77*H65+Hesaplama!$K$77*I65+Hesaplama!$L$77*J65+Hesaplama!$M$77*K65+Hesaplama!$N$77*L65+Hesaplama!$O$77*M65+Hesaplama!$P$77*N65)/Hesaplama!$Q$103, 100)</f>
        <v>#DIV/0!</v>
      </c>
      <c r="AL65" s="73" t="e">
        <f>IF((100*(Hesaplama!$G$78*E65+Hesaplama!$H$78*F65+Hesaplama!$I$78*G65+Hesaplama!$J$78*H65+Hesaplama!$K$78*I65+Hesaplama!$L$78*J65+Hesaplama!$M$78*K65+Hesaplama!$N$78*L65+Hesaplama!$O$78*M65+Hesaplama!$P$78*N65)/Hesaplama!$Q$104)&lt;101,100*(Hesaplama!$G$78*E65+Hesaplama!$H$78*F65+Hesaplama!$I$78*G65+Hesaplama!$J$78*H65+Hesaplama!$K$78*I65+Hesaplama!$L$78*J65+Hesaplama!$M$78*K65+Hesaplama!$N$78*L65+Hesaplama!$O$78*M65+Hesaplama!$P$78*N65)/Hesaplama!$Q$104, 100)</f>
        <v>#DIV/0!</v>
      </c>
      <c r="AM65" s="73" t="e">
        <f>IF((100*(Hesaplama!$G$79*E65+Hesaplama!$H$79*F65+Hesaplama!$I$79*G65+Hesaplama!$J$79*H65+Hesaplama!$K$79*I65+Hesaplama!$L$79*J65+Hesaplama!$M$79*K65+Hesaplama!$N$79*L65+Hesaplama!$O$79*M65+Hesaplama!$P$79*N65)/Hesaplama!$Q$105)&lt;101,100*(Hesaplama!$G$79*E65+Hesaplama!$H$79*F65+Hesaplama!$I$79*G65+Hesaplama!$J$79*H65+Hesaplama!$K$79*I65+Hesaplama!$L$79*J65+Hesaplama!$M$79*K65+Hesaplama!$N$79*L65+Hesaplama!$O$79*M65+Hesaplama!$P$79*N65)/Hesaplama!$Q$105, 100)</f>
        <v>#DIV/0!</v>
      </c>
    </row>
    <row r="66" spans="2:39" ht="16.5" thickTop="1" thickBot="1" x14ac:dyDescent="0.3">
      <c r="B66" s="60">
        <v>55</v>
      </c>
      <c r="C66" s="99"/>
      <c r="D66" s="100"/>
      <c r="E66" s="2"/>
      <c r="F66" s="2"/>
      <c r="G66" s="2"/>
      <c r="H66" s="2"/>
      <c r="I66" s="2"/>
      <c r="J66" s="4"/>
      <c r="K66" s="4"/>
      <c r="L66" s="5"/>
      <c r="M66" s="5"/>
      <c r="N66" s="5"/>
      <c r="O66" s="32">
        <f t="shared" si="1"/>
        <v>0</v>
      </c>
      <c r="P66" s="70"/>
      <c r="Q66" s="71" t="e">
        <f>IF((100*(Hesaplama!$G$57*E66+Hesaplama!$H$57*F66+Hesaplama!$I$57*G66+Hesaplama!$J$57*H66+Hesaplama!$K$57*I66+Hesaplama!$L$57*J66+Hesaplama!$M$57*K66+Hesaplama!$N$57*L66+Hesaplama!$O$57*M66+Hesaplama!$P$57*N66)/Hesaplama!$Q$83)&lt;101,100*(Hesaplama!$G$57*E66+Hesaplama!$H$57*F66+Hesaplama!$I$57*G66+Hesaplama!$J$57*H66+Hesaplama!$K$57*I66+Hesaplama!$L$57*J66+Hesaplama!$M$57*K66+Hesaplama!$N$57*L66+Hesaplama!$O$57*M66+Hesaplama!$P$57*N66)/Hesaplama!$Q$83, 100)</f>
        <v>#DIV/0!</v>
      </c>
      <c r="R66" s="71" t="e">
        <f>IF((100*(Hesaplama!G58*E66+Hesaplama!H58*F66+Hesaplama!I58*G66+Hesaplama!J58*H66+Hesaplama!K58*I66+Hesaplama!L58*J66+Hesaplama!M58*K66+Hesaplama!N58*L66+Hesaplama!O58*M66+Hesaplama!P58*N66)/Hesaplama!Q84)&lt;101,100*(Hesaplama!G58*E66+Hesaplama!H58*F66+Hesaplama!I58*G66+Hesaplama!J58*H66+Hesaplama!K58*I66+Hesaplama!L58*J66+Hesaplama!M58*K66+Hesaplama!N58*L66+Hesaplama!O58*M66+Hesaplama!P58*N66)/Hesaplama!Q84, 100)</f>
        <v>#DIV/0!</v>
      </c>
      <c r="S66" s="72" t="e">
        <f>IF((100*(Hesaplama!G59*E66+Hesaplama!H59*F66+Hesaplama!I59*G66+Hesaplama!J59*H66+Hesaplama!K59*I66+Hesaplama!L59*J66+Hesaplama!M59*K66+Hesaplama!N59*L66+Hesaplama!O59*M66+Hesaplama!P59*N66)/Hesaplama!Q85)&lt;101,100*(Hesaplama!G59*E66+Hesaplama!H59*F66+Hesaplama!I59*G66+Hesaplama!J59*H66+Hesaplama!K59*I66+Hesaplama!L59*J66+Hesaplama!M59*K66+Hesaplama!N59*L66+Hesaplama!O59*M66+Hesaplama!P59*N66)/Hesaplama!Q85, 100)</f>
        <v>#DIV/0!</v>
      </c>
      <c r="T66" s="73" t="e">
        <f>IF((100*(Hesaplama!G60*E66+Hesaplama!H60*F66+Hesaplama!I60*G66+Hesaplama!J60*H66+Hesaplama!K60*I66+Hesaplama!L60*J66+Hesaplama!M60*K66+Hesaplama!N60*L66+Hesaplama!O60*M66+Hesaplama!P60*N66)/Hesaplama!Q86)&lt;101,100*(Hesaplama!G60*E66+Hesaplama!H60*F66+Hesaplama!I60*G66+Hesaplama!J60*H66+Hesaplama!K60*I66+Hesaplama!L60*J66+Hesaplama!M60*K66+Hesaplama!N60*L66+Hesaplama!O60*M66+Hesaplama!P60*N66)/Hesaplama!Q86, 100)</f>
        <v>#DIV/0!</v>
      </c>
      <c r="U66" s="73" t="e">
        <f>IF((100*(Hesaplama!G61*E66+Hesaplama!H61*F66+Hesaplama!I61*G66+Hesaplama!J61*H66+Hesaplama!K61*I66+Hesaplama!L61*J66+Hesaplama!M61*K66+Hesaplama!N61*L66+Hesaplama!O61*M66+Hesaplama!P61*N66)/Hesaplama!Q87)&lt;101,100*(Hesaplama!G61*E66+Hesaplama!H61*F66+Hesaplama!I61*G66+Hesaplama!J61*H66+Hesaplama!K61*I66+Hesaplama!L61*J66+Hesaplama!M61*K66+Hesaplama!N61*L66+Hesaplama!O61*M66+Hesaplama!P61*N66)/Hesaplama!Q87, 100)</f>
        <v>#DIV/0!</v>
      </c>
      <c r="V66" s="73" t="e">
        <f>IF((100*(Hesaplama!G62*E66+Hesaplama!H62*F66+Hesaplama!I62*G66+Hesaplama!J62*H66+Hesaplama!K62*I66+Hesaplama!L62*J66+Hesaplama!M62*K66+Hesaplama!N62*L66+Hesaplama!O62*M66+Hesaplama!P62*N66)/Hesaplama!Q88)&lt;101,100*(Hesaplama!G62*E66+Hesaplama!H62*F66+Hesaplama!I62*G66+Hesaplama!J62*H66+Hesaplama!K62*I66+Hesaplama!L62*J66+Hesaplama!M62*K66+Hesaplama!N62*L66+Hesaplama!O62*M66+Hesaplama!P62*N66)/Hesaplama!Q88, 100)</f>
        <v>#DIV/0!</v>
      </c>
      <c r="W66" s="73" t="e">
        <f>IF((100*(Hesaplama!G63*E66+Hesaplama!H63*F66+Hesaplama!I63*G66+Hesaplama!J63*H66+Hesaplama!K63*I66+Hesaplama!L63*J66+Hesaplama!M63*K66+Hesaplama!N63*L66+Hesaplama!O63*M66+Hesaplama!P63*N66)/Hesaplama!Q89)&lt;101,100*(Hesaplama!G63*E66+Hesaplama!H63*F66+Hesaplama!I63*G66+Hesaplama!J63*H66+Hesaplama!K63*I66+Hesaplama!L63*J66+Hesaplama!M63*K66+Hesaplama!N63*L66+Hesaplama!O63*M66+Hesaplama!P63*N66)/Hesaplama!Q89, 100)</f>
        <v>#DIV/0!</v>
      </c>
      <c r="X66" s="73" t="e">
        <f>IF((100*(Hesaplama!G64*E66+Hesaplama!H64*F66+Hesaplama!I64*G66+Hesaplama!J64*H66+Hesaplama!K64*I66+Hesaplama!L64*J66+Hesaplama!M64*K66+Hesaplama!N64*L66+Hesaplama!O64*M66+Hesaplama!P64*N66)/Hesaplama!Q90)&lt;101,100*(Hesaplama!G64*E66+Hesaplama!H64*F66+Hesaplama!I64*G66+Hesaplama!J64*H66+Hesaplama!K64*I66+Hesaplama!L64*J66+Hesaplama!M64*K66+Hesaplama!N64*L66+Hesaplama!O64*M66+Hesaplama!P64*N66)/Hesaplama!Q90, 100)</f>
        <v>#DIV/0!</v>
      </c>
      <c r="Y66" s="73" t="e">
        <f>IF((100*(Hesaplama!G65*E66+Hesaplama!H65*F66+Hesaplama!I65*G66+Hesaplama!J65*H66+Hesaplama!K65*I66+Hesaplama!L65*J66+Hesaplama!M65*K66+Hesaplama!N65*L66+Hesaplama!O65*M66+Hesaplama!P65*N66)/Hesaplama!Q91)&lt;101,100*(Hesaplama!G65*E66+Hesaplama!H65*F66+Hesaplama!I65*G66+Hesaplama!J65*H66+Hesaplama!K65*I66+Hesaplama!L65*J66+Hesaplama!M65*K66+Hesaplama!N65*L66+Hesaplama!O65*M66+Hesaplama!P65*N66)/Hesaplama!Q91, 100)</f>
        <v>#DIV/0!</v>
      </c>
      <c r="Z66" s="73" t="e">
        <f>IF((100*(Hesaplama!G66*E66+Hesaplama!H66*F66+Hesaplama!I66*G66+Hesaplama!J66*H66+Hesaplama!K66*I66+Hesaplama!L66*J66+Hesaplama!M66*K66+Hesaplama!N66*L66+Hesaplama!O66*M66+Hesaplama!P66*N66)/Hesaplama!Q92)&lt;101,100*(Hesaplama!G66*E66+Hesaplama!H66*F66+Hesaplama!I66*G66+Hesaplama!J66*H66+Hesaplama!K66*I66+Hesaplama!L66*J66+Hesaplama!M66*K66+Hesaplama!N66*L66+Hesaplama!O66*M66+Hesaplama!P66*N66)/Hesaplama!Q92, 100)</f>
        <v>#DIV/0!</v>
      </c>
      <c r="AA66" s="73" t="e">
        <f>IF((100*(Hesaplama!G67*E66+Hesaplama!H67*F66+Hesaplama!I67*G66+Hesaplama!J67*H66+Hesaplama!K67*I66+Hesaplama!L67*J66+Hesaplama!M67*K66+Hesaplama!N67*L66+Hesaplama!O67*M66+Hesaplama!P67*N66)/Hesaplama!Q93)&lt;101,100*(Hesaplama!G67*E66+Hesaplama!H67*F66+Hesaplama!I67*G66+Hesaplama!J67*H66+Hesaplama!K67*I66+Hesaplama!L67*J66+Hesaplama!M67*K66+Hesaplama!N67*L66+Hesaplama!O67*M66+Hesaplama!P67*N66)/Hesaplama!Q93, 100)</f>
        <v>#DIV/0!</v>
      </c>
      <c r="AB66" s="73" t="e">
        <f>IF((100*(Hesaplama!$G$68*E66+Hesaplama!$H$68*F66+Hesaplama!$I$68*G66+Hesaplama!$J$68*H66+Hesaplama!$K$68*I66+Hesaplama!$L$68*J66+Hesaplama!$M$68*K66+Hesaplama!$N$68*L66+Hesaplama!$O$68*M66+Hesaplama!$P$68*N66)/Hesaplama!$Q$94)&lt;101,100*(Hesaplama!$G$68*E66+Hesaplama!$H$68*F66+Hesaplama!$I$68*G66+Hesaplama!$J$68*H66+Hesaplama!$K$68*I66+Hesaplama!$L$68*J66+Hesaplama!$M$68*K66+Hesaplama!$N$68*L66+Hesaplama!$O$68*M66+Hesaplama!$P$68*N66)/Hesaplama!$Q$94, 100)</f>
        <v>#DIV/0!</v>
      </c>
      <c r="AC66" s="73" t="e">
        <f>IF((100*(Hesaplama!$G$69*E66+Hesaplama!$H$69*F66+Hesaplama!$I$69*G66+Hesaplama!$J$69*H66+Hesaplama!$K$69*I66+Hesaplama!$L$69*J66+Hesaplama!$M$69*K66+Hesaplama!$N$69*L66+Hesaplama!$O$69*M66+Hesaplama!$P$69*N66)/Hesaplama!$Q$95)&lt;101,100*(Hesaplama!$G$69*E66+Hesaplama!$H$69*F66+Hesaplama!$I$69*G66+Hesaplama!$J$69*H66+Hesaplama!$K$69*I66+Hesaplama!$L$69*J66+Hesaplama!$M$69*K66+Hesaplama!$N$69*L66+Hesaplama!$O$69*M66+Hesaplama!$P$69*N66)/Hesaplama!$Q$95, 100)</f>
        <v>#DIV/0!</v>
      </c>
      <c r="AD66" s="73" t="e">
        <f>IF((100*(Hesaplama!$G$70*E66+Hesaplama!$H$70*F66+Hesaplama!$I$70*G66+Hesaplama!$J$70*H66+Hesaplama!$K$70*I66+Hesaplama!$L$70*J66+Hesaplama!$M$70*K66+Hesaplama!$N$70*L66+Hesaplama!$O$70*M66+Hesaplama!$P$70*N66)/Hesaplama!$Q$96)&lt;101,100*(Hesaplama!$G$70*E66+Hesaplama!$H$70*F66+Hesaplama!$I$70*G66+Hesaplama!$J$70*H66+Hesaplama!$K$70*I66+Hesaplama!$L$70*J66+Hesaplama!$M$70*K66+Hesaplama!$N$70*L66+Hesaplama!$O$70*M66+Hesaplama!$P$70*N66)/Hesaplama!$Q$96, 100)</f>
        <v>#DIV/0!</v>
      </c>
      <c r="AE66" s="73" t="e">
        <f>IF((100*(Hesaplama!$G$71*E66+Hesaplama!$H$71*F66+Hesaplama!$I$71*G66+Hesaplama!$J$71*H66+Hesaplama!$K$71*I66+Hesaplama!$L$71*J66+Hesaplama!$M$71*K66+Hesaplama!$N$71*L66+Hesaplama!$O$71*M66+Hesaplama!$P$71*N66)/Hesaplama!$Q$97)&lt;101,100*(Hesaplama!$G$71*E66+Hesaplama!$H$71*F66+Hesaplama!$I$71*G66+Hesaplama!$J$71*H66+Hesaplama!$K$71*I66+Hesaplama!$L$71*J66+Hesaplama!$M$71*K66+Hesaplama!$N$71*L66+Hesaplama!$O$71*M66+Hesaplama!$P$71*N66)/Hesaplama!$Q$97, 100)</f>
        <v>#DIV/0!</v>
      </c>
      <c r="AF66" s="73" t="e">
        <f>IF((100*(Hesaplama!$G$72*E66+Hesaplama!$H$72*F66+Hesaplama!$I$72*G66+Hesaplama!$J$72*H66+Hesaplama!$K$72*I66+Hesaplama!$L$72*J66+Hesaplama!$M$72*K66+Hesaplama!$N$72*L66+Hesaplama!$O$72*M66+Hesaplama!$P$72*N66)/Hesaplama!$Q$98)&lt;101,100*(Hesaplama!$G$72*E66+Hesaplama!$H$72*F66+Hesaplama!$I$72*G66+Hesaplama!$J$72*H66+Hesaplama!$K$72*I66+Hesaplama!$L$72*J66+Hesaplama!$M$72*K66+Hesaplama!$N$72*L66+Hesaplama!$O$72*M66+Hesaplama!$P$72*N66)/Hesaplama!$Q$98, 100)</f>
        <v>#DIV/0!</v>
      </c>
      <c r="AG66" s="73" t="e">
        <f>IF((100*(Hesaplama!$G$73*E66+Hesaplama!$H$73*F66+Hesaplama!$I$73*G66+Hesaplama!$J$73*H66+Hesaplama!$K$73*I66+Hesaplama!$L$73*J66+Hesaplama!$M$73*K66+Hesaplama!$N$73*L66+Hesaplama!$O$73*M66+Hesaplama!$P$73*N66)/Hesaplama!$Q$99)&lt;101,100*(Hesaplama!$G$73*E66+Hesaplama!$H$73*F66+Hesaplama!$I$73*G66+Hesaplama!$J$73*H66+Hesaplama!$K$73*I66+Hesaplama!$L$73*J66+Hesaplama!$M$73*K66+Hesaplama!$N$73*L66+Hesaplama!$O$73*M66+Hesaplama!$P$73*N66)/Hesaplama!$Q$99, 100)</f>
        <v>#DIV/0!</v>
      </c>
      <c r="AH66" s="73" t="e">
        <f>IF((100*(Hesaplama!$G$74*E66+Hesaplama!$H$74*F66+Hesaplama!$I$74*G66+Hesaplama!$J$74*H66+Hesaplama!$K$74*I66+Hesaplama!$L$74*J66+Hesaplama!$M$74*K66+Hesaplama!$N$74*L66+Hesaplama!$O$74*M66+Hesaplama!$P$74*N66)/Hesaplama!$Q$100)&lt;101,100*(Hesaplama!$G$74*E66+Hesaplama!$H$74*F66+Hesaplama!$I$74*G66+Hesaplama!$J$74*H66+Hesaplama!$K$74*I66+Hesaplama!$L$74*J66+Hesaplama!$M$74*K66+Hesaplama!$N$74*L66+Hesaplama!$O$74*M66+Hesaplama!$P$74*N66)/Hesaplama!$Q$100, 100)</f>
        <v>#DIV/0!</v>
      </c>
      <c r="AI66" s="73" t="e">
        <f>IF((100*(Hesaplama!$G$75*E66+Hesaplama!$H$75*F66+Hesaplama!$I$75*G66+Hesaplama!$J$75*H66+Hesaplama!$K$75*I66+Hesaplama!$L$75*J66+Hesaplama!$M$75*K66+Hesaplama!$N$75*L66+Hesaplama!$O$75*M66+Hesaplama!$P$75*N66)/Hesaplama!$Q$9101)&lt;101,100*(Hesaplama!$G$75*E66+Hesaplama!$H$75*F66+Hesaplama!$I$75*G66+Hesaplama!$J$75*H66+Hesaplama!$K$75*I66+Hesaplama!$L$75*J66+Hesaplama!$M$75*K66+Hesaplama!$N$75*L66+Hesaplama!$O$75*M66+Hesaplama!$P$75*N66)/Hesaplama!$Q$101, 100)</f>
        <v>#DIV/0!</v>
      </c>
      <c r="AJ66" s="73" t="e">
        <f>IF((100*(Hesaplama!$G$76*E66+Hesaplama!$H$76*F66+Hesaplama!$I$76*G66+Hesaplama!$J$76*H66+Hesaplama!$K$76*I66+Hesaplama!$L$76*J66+Hesaplama!$M$67*K66+Hesaplama!$N$67*L66+Hesaplama!$O$67*M66+Hesaplama!$P$67*N66)/Hesaplama!$Q$102)&lt;101,100*(Hesaplama!$G$67*E66+Hesaplama!$H$76*F66+Hesaplama!$I$76*G66+Hesaplama!$J$76*H66+Hesaplama!$K$76*I66+Hesaplama!$L$76*J66+Hesaplama!$M$76*K66+Hesaplama!$N$76*L66+Hesaplama!$O$76*M66+Hesaplama!$P$76*N66)/Hesaplama!$Q$102, 100)</f>
        <v>#DIV/0!</v>
      </c>
      <c r="AK66" s="73" t="e">
        <f>IF((100*(Hesaplama!$G$77*E66+Hesaplama!$H$77*F66+Hesaplama!$I$77*G66+Hesaplama!$J$77*H66+Hesaplama!$K$77*I66+Hesaplama!$L$77*J66+Hesaplama!$M$77*K66+Hesaplama!$N$77*L66+Hesaplama!$O$77*M66+Hesaplama!$P$77*N66)/Hesaplama!$Q$103)&lt;101,100*(Hesaplama!$G$77*E66+Hesaplama!$H$77*F66+Hesaplama!$I$77*G66+Hesaplama!$J$77*H66+Hesaplama!$K$77*I66+Hesaplama!$L$77*J66+Hesaplama!$M$77*K66+Hesaplama!$N$77*L66+Hesaplama!$O$77*M66+Hesaplama!$P$77*N66)/Hesaplama!$Q$103, 100)</f>
        <v>#DIV/0!</v>
      </c>
      <c r="AL66" s="73" t="e">
        <f>IF((100*(Hesaplama!$G$78*E66+Hesaplama!$H$78*F66+Hesaplama!$I$78*G66+Hesaplama!$J$78*H66+Hesaplama!$K$78*I66+Hesaplama!$L$78*J66+Hesaplama!$M$78*K66+Hesaplama!$N$78*L66+Hesaplama!$O$78*M66+Hesaplama!$P$78*N66)/Hesaplama!$Q$104)&lt;101,100*(Hesaplama!$G$78*E66+Hesaplama!$H$78*F66+Hesaplama!$I$78*G66+Hesaplama!$J$78*H66+Hesaplama!$K$78*I66+Hesaplama!$L$78*J66+Hesaplama!$M$78*K66+Hesaplama!$N$78*L66+Hesaplama!$O$78*M66+Hesaplama!$P$78*N66)/Hesaplama!$Q$104, 100)</f>
        <v>#DIV/0!</v>
      </c>
      <c r="AM66" s="73" t="e">
        <f>IF((100*(Hesaplama!$G$79*E66+Hesaplama!$H$79*F66+Hesaplama!$I$79*G66+Hesaplama!$J$79*H66+Hesaplama!$K$79*I66+Hesaplama!$L$79*J66+Hesaplama!$M$79*K66+Hesaplama!$N$79*L66+Hesaplama!$O$79*M66+Hesaplama!$P$79*N66)/Hesaplama!$Q$105)&lt;101,100*(Hesaplama!$G$79*E66+Hesaplama!$H$79*F66+Hesaplama!$I$79*G66+Hesaplama!$J$79*H66+Hesaplama!$K$79*I66+Hesaplama!$L$79*J66+Hesaplama!$M$79*K66+Hesaplama!$N$79*L66+Hesaplama!$O$79*M66+Hesaplama!$P$79*N66)/Hesaplama!$Q$105, 100)</f>
        <v>#DIV/0!</v>
      </c>
    </row>
    <row r="67" spans="2:39" ht="16.5" thickTop="1" thickBot="1" x14ac:dyDescent="0.3">
      <c r="B67" s="60">
        <v>56</v>
      </c>
      <c r="C67" s="99"/>
      <c r="D67" s="100"/>
      <c r="E67" s="2"/>
      <c r="F67" s="2"/>
      <c r="G67" s="2"/>
      <c r="H67" s="2"/>
      <c r="I67" s="2"/>
      <c r="J67" s="4"/>
      <c r="K67" s="4"/>
      <c r="L67" s="5"/>
      <c r="M67" s="5"/>
      <c r="N67" s="5"/>
      <c r="O67" s="32">
        <f t="shared" si="1"/>
        <v>0</v>
      </c>
      <c r="P67" s="70"/>
      <c r="Q67" s="71" t="e">
        <f>IF((100*(Hesaplama!$G$57*E67+Hesaplama!$H$57*F67+Hesaplama!$I$57*G67+Hesaplama!$J$57*H67+Hesaplama!$K$57*I67+Hesaplama!$L$57*J67+Hesaplama!$M$57*K67+Hesaplama!$N$57*L67+Hesaplama!$O$57*M67+Hesaplama!$P$57*N67)/Hesaplama!$Q$83)&lt;101,100*(Hesaplama!$G$57*E67+Hesaplama!$H$57*F67+Hesaplama!$I$57*G67+Hesaplama!$J$57*H67+Hesaplama!$K$57*I67+Hesaplama!$L$57*J67+Hesaplama!$M$57*K67+Hesaplama!$N$57*L67+Hesaplama!$O$57*M67+Hesaplama!$P$57*N67)/Hesaplama!$Q$83, 100)</f>
        <v>#DIV/0!</v>
      </c>
      <c r="R67" s="71" t="e">
        <f>IF((100*(Hesaplama!G58*E67+Hesaplama!H58*F67+Hesaplama!I58*G67+Hesaplama!J58*H67+Hesaplama!K58*I67+Hesaplama!L58*J67+Hesaplama!M58*K67+Hesaplama!N58*L67+Hesaplama!O58*M67+Hesaplama!P58*N67)/Hesaplama!Q84)&lt;101,100*(Hesaplama!G58*E67+Hesaplama!H58*F67+Hesaplama!I58*G67+Hesaplama!J58*H67+Hesaplama!K58*I67+Hesaplama!L58*J67+Hesaplama!M58*K67+Hesaplama!N58*L67+Hesaplama!O58*M67+Hesaplama!P58*N67)/Hesaplama!Q84, 100)</f>
        <v>#DIV/0!</v>
      </c>
      <c r="S67" s="72" t="e">
        <f>IF((100*(Hesaplama!G59*E67+Hesaplama!H59*F67+Hesaplama!I59*G67+Hesaplama!J59*H67+Hesaplama!K59*I67+Hesaplama!L59*J67+Hesaplama!M59*K67+Hesaplama!N59*L67+Hesaplama!O59*M67+Hesaplama!P59*N67)/Hesaplama!Q85)&lt;101,100*(Hesaplama!G59*E67+Hesaplama!H59*F67+Hesaplama!I59*G67+Hesaplama!J59*H67+Hesaplama!K59*I67+Hesaplama!L59*J67+Hesaplama!M59*K67+Hesaplama!N59*L67+Hesaplama!O59*M67+Hesaplama!P59*N67)/Hesaplama!Q85, 100)</f>
        <v>#DIV/0!</v>
      </c>
      <c r="T67" s="73" t="e">
        <f>IF((100*(Hesaplama!G60*E67+Hesaplama!H60*F67+Hesaplama!I60*G67+Hesaplama!J60*H67+Hesaplama!K60*I67+Hesaplama!L60*J67+Hesaplama!M60*K67+Hesaplama!N60*L67+Hesaplama!O60*M67+Hesaplama!P60*N67)/Hesaplama!Q86)&lt;101,100*(Hesaplama!G60*E67+Hesaplama!H60*F67+Hesaplama!I60*G67+Hesaplama!J60*H67+Hesaplama!K60*I67+Hesaplama!L60*J67+Hesaplama!M60*K67+Hesaplama!N60*L67+Hesaplama!O60*M67+Hesaplama!P60*N67)/Hesaplama!Q86, 100)</f>
        <v>#DIV/0!</v>
      </c>
      <c r="U67" s="73" t="e">
        <f>IF((100*(Hesaplama!G61*E67+Hesaplama!H61*F67+Hesaplama!I61*G67+Hesaplama!J61*H67+Hesaplama!K61*I67+Hesaplama!L61*J67+Hesaplama!M61*K67+Hesaplama!N61*L67+Hesaplama!O61*M67+Hesaplama!P61*N67)/Hesaplama!Q87)&lt;101,100*(Hesaplama!G61*E67+Hesaplama!H61*F67+Hesaplama!I61*G67+Hesaplama!J61*H67+Hesaplama!K61*I67+Hesaplama!L61*J67+Hesaplama!M61*K67+Hesaplama!N61*L67+Hesaplama!O61*M67+Hesaplama!P61*N67)/Hesaplama!Q87, 100)</f>
        <v>#DIV/0!</v>
      </c>
      <c r="V67" s="73" t="e">
        <f>IF((100*(Hesaplama!G62*E67+Hesaplama!H62*F67+Hesaplama!I62*G67+Hesaplama!J62*H67+Hesaplama!K62*I67+Hesaplama!L62*J67+Hesaplama!M62*K67+Hesaplama!N62*L67+Hesaplama!O62*M67+Hesaplama!P62*N67)/Hesaplama!Q88)&lt;101,100*(Hesaplama!G62*E67+Hesaplama!H62*F67+Hesaplama!I62*G67+Hesaplama!J62*H67+Hesaplama!K62*I67+Hesaplama!L62*J67+Hesaplama!M62*K67+Hesaplama!N62*L67+Hesaplama!O62*M67+Hesaplama!P62*N67)/Hesaplama!Q88, 100)</f>
        <v>#DIV/0!</v>
      </c>
      <c r="W67" s="73" t="e">
        <f>IF((100*(Hesaplama!G63*E67+Hesaplama!H63*F67+Hesaplama!I63*G67+Hesaplama!J63*H67+Hesaplama!K63*I67+Hesaplama!L63*J67+Hesaplama!M63*K67+Hesaplama!N63*L67+Hesaplama!O63*M67+Hesaplama!P63*N67)/Hesaplama!Q89)&lt;101,100*(Hesaplama!G63*E67+Hesaplama!H63*F67+Hesaplama!I63*G67+Hesaplama!J63*H67+Hesaplama!K63*I67+Hesaplama!L63*J67+Hesaplama!M63*K67+Hesaplama!N63*L67+Hesaplama!O63*M67+Hesaplama!P63*N67)/Hesaplama!Q89, 100)</f>
        <v>#DIV/0!</v>
      </c>
      <c r="X67" s="73" t="e">
        <f>IF((100*(Hesaplama!G64*E67+Hesaplama!H64*F67+Hesaplama!I64*G67+Hesaplama!J64*H67+Hesaplama!K64*I67+Hesaplama!L64*J67+Hesaplama!M64*K67+Hesaplama!N64*L67+Hesaplama!O64*M67+Hesaplama!P64*N67)/Hesaplama!Q90)&lt;101,100*(Hesaplama!G64*E67+Hesaplama!H64*F67+Hesaplama!I64*G67+Hesaplama!J64*H67+Hesaplama!K64*I67+Hesaplama!L64*J67+Hesaplama!M64*K67+Hesaplama!N64*L67+Hesaplama!O64*M67+Hesaplama!P64*N67)/Hesaplama!Q90, 100)</f>
        <v>#DIV/0!</v>
      </c>
      <c r="Y67" s="73" t="e">
        <f>IF((100*(Hesaplama!G65*E67+Hesaplama!H65*F67+Hesaplama!I65*G67+Hesaplama!J65*H67+Hesaplama!K65*I67+Hesaplama!L65*J67+Hesaplama!M65*K67+Hesaplama!N65*L67+Hesaplama!O65*M67+Hesaplama!P65*N67)/Hesaplama!Q91)&lt;101,100*(Hesaplama!G65*E67+Hesaplama!H65*F67+Hesaplama!I65*G67+Hesaplama!J65*H67+Hesaplama!K65*I67+Hesaplama!L65*J67+Hesaplama!M65*K67+Hesaplama!N65*L67+Hesaplama!O65*M67+Hesaplama!P65*N67)/Hesaplama!Q91, 100)</f>
        <v>#DIV/0!</v>
      </c>
      <c r="Z67" s="73" t="e">
        <f>IF((100*(Hesaplama!G66*E67+Hesaplama!H66*F67+Hesaplama!I66*G67+Hesaplama!J66*H67+Hesaplama!K66*I67+Hesaplama!L66*J67+Hesaplama!M66*K67+Hesaplama!N66*L67+Hesaplama!O66*M67+Hesaplama!P66*N67)/Hesaplama!Q92)&lt;101,100*(Hesaplama!G66*E67+Hesaplama!H66*F67+Hesaplama!I66*G67+Hesaplama!J66*H67+Hesaplama!K66*I67+Hesaplama!L66*J67+Hesaplama!M66*K67+Hesaplama!N66*L67+Hesaplama!O66*M67+Hesaplama!P66*N67)/Hesaplama!Q92, 100)</f>
        <v>#DIV/0!</v>
      </c>
      <c r="AA67" s="73" t="e">
        <f>IF((100*(Hesaplama!G67*E67+Hesaplama!H67*F67+Hesaplama!I67*G67+Hesaplama!J67*H67+Hesaplama!K67*I67+Hesaplama!L67*J67+Hesaplama!M67*K67+Hesaplama!N67*L67+Hesaplama!O67*M67+Hesaplama!P67*N67)/Hesaplama!Q93)&lt;101,100*(Hesaplama!G67*E67+Hesaplama!H67*F67+Hesaplama!I67*G67+Hesaplama!J67*H67+Hesaplama!K67*I67+Hesaplama!L67*J67+Hesaplama!M67*K67+Hesaplama!N67*L67+Hesaplama!O67*M67+Hesaplama!P67*N67)/Hesaplama!Q93, 100)</f>
        <v>#DIV/0!</v>
      </c>
      <c r="AB67" s="73" t="e">
        <f>IF((100*(Hesaplama!$G$68*E67+Hesaplama!$H$68*F67+Hesaplama!$I$68*G67+Hesaplama!$J$68*H67+Hesaplama!$K$68*I67+Hesaplama!$L$68*J67+Hesaplama!$M$68*K67+Hesaplama!$N$68*L67+Hesaplama!$O$68*M67+Hesaplama!$P$68*N67)/Hesaplama!$Q$94)&lt;101,100*(Hesaplama!$G$68*E67+Hesaplama!$H$68*F67+Hesaplama!$I$68*G67+Hesaplama!$J$68*H67+Hesaplama!$K$68*I67+Hesaplama!$L$68*J67+Hesaplama!$M$68*K67+Hesaplama!$N$68*L67+Hesaplama!$O$68*M67+Hesaplama!$P$68*N67)/Hesaplama!$Q$94, 100)</f>
        <v>#DIV/0!</v>
      </c>
      <c r="AC67" s="73" t="e">
        <f>IF((100*(Hesaplama!$G$69*E67+Hesaplama!$H$69*F67+Hesaplama!$I$69*G67+Hesaplama!$J$69*H67+Hesaplama!$K$69*I67+Hesaplama!$L$69*J67+Hesaplama!$M$69*K67+Hesaplama!$N$69*L67+Hesaplama!$O$69*M67+Hesaplama!$P$69*N67)/Hesaplama!$Q$95)&lt;101,100*(Hesaplama!$G$69*E67+Hesaplama!$H$69*F67+Hesaplama!$I$69*G67+Hesaplama!$J$69*H67+Hesaplama!$K$69*I67+Hesaplama!$L$69*J67+Hesaplama!$M$69*K67+Hesaplama!$N$69*L67+Hesaplama!$O$69*M67+Hesaplama!$P$69*N67)/Hesaplama!$Q$95, 100)</f>
        <v>#DIV/0!</v>
      </c>
      <c r="AD67" s="73" t="e">
        <f>IF((100*(Hesaplama!$G$70*E67+Hesaplama!$H$70*F67+Hesaplama!$I$70*G67+Hesaplama!$J$70*H67+Hesaplama!$K$70*I67+Hesaplama!$L$70*J67+Hesaplama!$M$70*K67+Hesaplama!$N$70*L67+Hesaplama!$O$70*M67+Hesaplama!$P$70*N67)/Hesaplama!$Q$96)&lt;101,100*(Hesaplama!$G$70*E67+Hesaplama!$H$70*F67+Hesaplama!$I$70*G67+Hesaplama!$J$70*H67+Hesaplama!$K$70*I67+Hesaplama!$L$70*J67+Hesaplama!$M$70*K67+Hesaplama!$N$70*L67+Hesaplama!$O$70*M67+Hesaplama!$P$70*N67)/Hesaplama!$Q$96, 100)</f>
        <v>#DIV/0!</v>
      </c>
      <c r="AE67" s="73" t="e">
        <f>IF((100*(Hesaplama!$G$71*E67+Hesaplama!$H$71*F67+Hesaplama!$I$71*G67+Hesaplama!$J$71*H67+Hesaplama!$K$71*I67+Hesaplama!$L$71*J67+Hesaplama!$M$71*K67+Hesaplama!$N$71*L67+Hesaplama!$O$71*M67+Hesaplama!$P$71*N67)/Hesaplama!$Q$97)&lt;101,100*(Hesaplama!$G$71*E67+Hesaplama!$H$71*F67+Hesaplama!$I$71*G67+Hesaplama!$J$71*H67+Hesaplama!$K$71*I67+Hesaplama!$L$71*J67+Hesaplama!$M$71*K67+Hesaplama!$N$71*L67+Hesaplama!$O$71*M67+Hesaplama!$P$71*N67)/Hesaplama!$Q$97, 100)</f>
        <v>#DIV/0!</v>
      </c>
      <c r="AF67" s="73" t="e">
        <f>IF((100*(Hesaplama!$G$72*E67+Hesaplama!$H$72*F67+Hesaplama!$I$72*G67+Hesaplama!$J$72*H67+Hesaplama!$K$72*I67+Hesaplama!$L$72*J67+Hesaplama!$M$72*K67+Hesaplama!$N$72*L67+Hesaplama!$O$72*M67+Hesaplama!$P$72*N67)/Hesaplama!$Q$98)&lt;101,100*(Hesaplama!$G$72*E67+Hesaplama!$H$72*F67+Hesaplama!$I$72*G67+Hesaplama!$J$72*H67+Hesaplama!$K$72*I67+Hesaplama!$L$72*J67+Hesaplama!$M$72*K67+Hesaplama!$N$72*L67+Hesaplama!$O$72*M67+Hesaplama!$P$72*N67)/Hesaplama!$Q$98, 100)</f>
        <v>#DIV/0!</v>
      </c>
      <c r="AG67" s="73" t="e">
        <f>IF((100*(Hesaplama!$G$73*E67+Hesaplama!$H$73*F67+Hesaplama!$I$73*G67+Hesaplama!$J$73*H67+Hesaplama!$K$73*I67+Hesaplama!$L$73*J67+Hesaplama!$M$73*K67+Hesaplama!$N$73*L67+Hesaplama!$O$73*M67+Hesaplama!$P$73*N67)/Hesaplama!$Q$99)&lt;101,100*(Hesaplama!$G$73*E67+Hesaplama!$H$73*F67+Hesaplama!$I$73*G67+Hesaplama!$J$73*H67+Hesaplama!$K$73*I67+Hesaplama!$L$73*J67+Hesaplama!$M$73*K67+Hesaplama!$N$73*L67+Hesaplama!$O$73*M67+Hesaplama!$P$73*N67)/Hesaplama!$Q$99, 100)</f>
        <v>#DIV/0!</v>
      </c>
      <c r="AH67" s="73" t="e">
        <f>IF((100*(Hesaplama!$G$74*E67+Hesaplama!$H$74*F67+Hesaplama!$I$74*G67+Hesaplama!$J$74*H67+Hesaplama!$K$74*I67+Hesaplama!$L$74*J67+Hesaplama!$M$74*K67+Hesaplama!$N$74*L67+Hesaplama!$O$74*M67+Hesaplama!$P$74*N67)/Hesaplama!$Q$100)&lt;101,100*(Hesaplama!$G$74*E67+Hesaplama!$H$74*F67+Hesaplama!$I$74*G67+Hesaplama!$J$74*H67+Hesaplama!$K$74*I67+Hesaplama!$L$74*J67+Hesaplama!$M$74*K67+Hesaplama!$N$74*L67+Hesaplama!$O$74*M67+Hesaplama!$P$74*N67)/Hesaplama!$Q$100, 100)</f>
        <v>#DIV/0!</v>
      </c>
      <c r="AI67" s="73" t="e">
        <f>IF((100*(Hesaplama!$G$75*E67+Hesaplama!$H$75*F67+Hesaplama!$I$75*G67+Hesaplama!$J$75*H67+Hesaplama!$K$75*I67+Hesaplama!$L$75*J67+Hesaplama!$M$75*K67+Hesaplama!$N$75*L67+Hesaplama!$O$75*M67+Hesaplama!$P$75*N67)/Hesaplama!$Q$9101)&lt;101,100*(Hesaplama!$G$75*E67+Hesaplama!$H$75*F67+Hesaplama!$I$75*G67+Hesaplama!$J$75*H67+Hesaplama!$K$75*I67+Hesaplama!$L$75*J67+Hesaplama!$M$75*K67+Hesaplama!$N$75*L67+Hesaplama!$O$75*M67+Hesaplama!$P$75*N67)/Hesaplama!$Q$101, 100)</f>
        <v>#DIV/0!</v>
      </c>
      <c r="AJ67" s="73" t="e">
        <f>IF((100*(Hesaplama!$G$76*E67+Hesaplama!$H$76*F67+Hesaplama!$I$76*G67+Hesaplama!$J$76*H67+Hesaplama!$K$76*I67+Hesaplama!$L$76*J67+Hesaplama!$M$67*K67+Hesaplama!$N$67*L67+Hesaplama!$O$67*M67+Hesaplama!$P$67*N67)/Hesaplama!$Q$102)&lt;101,100*(Hesaplama!$G$67*E67+Hesaplama!$H$76*F67+Hesaplama!$I$76*G67+Hesaplama!$J$76*H67+Hesaplama!$K$76*I67+Hesaplama!$L$76*J67+Hesaplama!$M$76*K67+Hesaplama!$N$76*L67+Hesaplama!$O$76*M67+Hesaplama!$P$76*N67)/Hesaplama!$Q$102, 100)</f>
        <v>#DIV/0!</v>
      </c>
      <c r="AK67" s="73" t="e">
        <f>IF((100*(Hesaplama!$G$77*E67+Hesaplama!$H$77*F67+Hesaplama!$I$77*G67+Hesaplama!$J$77*H67+Hesaplama!$K$77*I67+Hesaplama!$L$77*J67+Hesaplama!$M$77*K67+Hesaplama!$N$77*L67+Hesaplama!$O$77*M67+Hesaplama!$P$77*N67)/Hesaplama!$Q$103)&lt;101,100*(Hesaplama!$G$77*E67+Hesaplama!$H$77*F67+Hesaplama!$I$77*G67+Hesaplama!$J$77*H67+Hesaplama!$K$77*I67+Hesaplama!$L$77*J67+Hesaplama!$M$77*K67+Hesaplama!$N$77*L67+Hesaplama!$O$77*M67+Hesaplama!$P$77*N67)/Hesaplama!$Q$103, 100)</f>
        <v>#DIV/0!</v>
      </c>
      <c r="AL67" s="73" t="e">
        <f>IF((100*(Hesaplama!$G$78*E67+Hesaplama!$H$78*F67+Hesaplama!$I$78*G67+Hesaplama!$J$78*H67+Hesaplama!$K$78*I67+Hesaplama!$L$78*J67+Hesaplama!$M$78*K67+Hesaplama!$N$78*L67+Hesaplama!$O$78*M67+Hesaplama!$P$78*N67)/Hesaplama!$Q$104)&lt;101,100*(Hesaplama!$G$78*E67+Hesaplama!$H$78*F67+Hesaplama!$I$78*G67+Hesaplama!$J$78*H67+Hesaplama!$K$78*I67+Hesaplama!$L$78*J67+Hesaplama!$M$78*K67+Hesaplama!$N$78*L67+Hesaplama!$O$78*M67+Hesaplama!$P$78*N67)/Hesaplama!$Q$104, 100)</f>
        <v>#DIV/0!</v>
      </c>
      <c r="AM67" s="73" t="e">
        <f>IF((100*(Hesaplama!$G$79*E67+Hesaplama!$H$79*F67+Hesaplama!$I$79*G67+Hesaplama!$J$79*H67+Hesaplama!$K$79*I67+Hesaplama!$L$79*J67+Hesaplama!$M$79*K67+Hesaplama!$N$79*L67+Hesaplama!$O$79*M67+Hesaplama!$P$79*N67)/Hesaplama!$Q$105)&lt;101,100*(Hesaplama!$G$79*E67+Hesaplama!$H$79*F67+Hesaplama!$I$79*G67+Hesaplama!$J$79*H67+Hesaplama!$K$79*I67+Hesaplama!$L$79*J67+Hesaplama!$M$79*K67+Hesaplama!$N$79*L67+Hesaplama!$O$79*M67+Hesaplama!$P$79*N67)/Hesaplama!$Q$105, 100)</f>
        <v>#DIV/0!</v>
      </c>
    </row>
    <row r="68" spans="2:39" ht="16.5" thickTop="1" thickBot="1" x14ac:dyDescent="0.3">
      <c r="B68" s="60">
        <v>57</v>
      </c>
      <c r="C68" s="99"/>
      <c r="D68" s="100"/>
      <c r="E68" s="2"/>
      <c r="F68" s="2"/>
      <c r="G68" s="2"/>
      <c r="H68" s="2"/>
      <c r="I68" s="2"/>
      <c r="J68" s="4"/>
      <c r="K68" s="4"/>
      <c r="L68" s="5"/>
      <c r="M68" s="5"/>
      <c r="N68" s="5"/>
      <c r="O68" s="32">
        <f t="shared" si="1"/>
        <v>0</v>
      </c>
      <c r="P68" s="70"/>
      <c r="Q68" s="71" t="e">
        <f>IF((100*(Hesaplama!$G$57*E68+Hesaplama!$H$57*F68+Hesaplama!$I$57*G68+Hesaplama!$J$57*H68+Hesaplama!$K$57*I68+Hesaplama!$L$57*J68+Hesaplama!$M$57*K68+Hesaplama!$N$57*L68+Hesaplama!$O$57*M68+Hesaplama!$P$57*N68)/Hesaplama!$Q$83)&lt;101,100*(Hesaplama!$G$57*E68+Hesaplama!$H$57*F68+Hesaplama!$I$57*G68+Hesaplama!$J$57*H68+Hesaplama!$K$57*I68+Hesaplama!$L$57*J68+Hesaplama!$M$57*K68+Hesaplama!$N$57*L68+Hesaplama!$O$57*M68+Hesaplama!$P$57*N68)/Hesaplama!$Q$83, 100)</f>
        <v>#DIV/0!</v>
      </c>
      <c r="R68" s="71" t="e">
        <f>IF((100*(Hesaplama!G58*E68+Hesaplama!H58*F68+Hesaplama!I58*G68+Hesaplama!J58*H68+Hesaplama!K58*I68+Hesaplama!L58*J68+Hesaplama!M58*K68+Hesaplama!N58*L68+Hesaplama!O58*M68+Hesaplama!P58*N68)/Hesaplama!Q84)&lt;101,100*(Hesaplama!G58*E68+Hesaplama!H58*F68+Hesaplama!I58*G68+Hesaplama!J58*H68+Hesaplama!K58*I68+Hesaplama!L58*J68+Hesaplama!M58*K68+Hesaplama!N58*L68+Hesaplama!O58*M68+Hesaplama!P58*N68)/Hesaplama!Q84, 100)</f>
        <v>#DIV/0!</v>
      </c>
      <c r="S68" s="72" t="e">
        <f>IF((100*(Hesaplama!G59*E68+Hesaplama!H59*F68+Hesaplama!I59*G68+Hesaplama!J59*H68+Hesaplama!K59*I68+Hesaplama!L59*J68+Hesaplama!M59*K68+Hesaplama!N59*L68+Hesaplama!O59*M68+Hesaplama!P59*N68)/Hesaplama!Q85)&lt;101,100*(Hesaplama!G59*E68+Hesaplama!H59*F68+Hesaplama!I59*G68+Hesaplama!J59*H68+Hesaplama!K59*I68+Hesaplama!L59*J68+Hesaplama!M59*K68+Hesaplama!N59*L68+Hesaplama!O59*M68+Hesaplama!P59*N68)/Hesaplama!Q85, 100)</f>
        <v>#DIV/0!</v>
      </c>
      <c r="T68" s="73" t="e">
        <f>IF((100*(Hesaplama!G60*E68+Hesaplama!H60*F68+Hesaplama!I60*G68+Hesaplama!J60*H68+Hesaplama!K60*I68+Hesaplama!L60*J68+Hesaplama!M60*K68+Hesaplama!N60*L68+Hesaplama!O60*M68+Hesaplama!P60*N68)/Hesaplama!Q86)&lt;101,100*(Hesaplama!G60*E68+Hesaplama!H60*F68+Hesaplama!I60*G68+Hesaplama!J60*H68+Hesaplama!K60*I68+Hesaplama!L60*J68+Hesaplama!M60*K68+Hesaplama!N60*L68+Hesaplama!O60*M68+Hesaplama!P60*N68)/Hesaplama!Q86, 100)</f>
        <v>#DIV/0!</v>
      </c>
      <c r="U68" s="73" t="e">
        <f>IF((100*(Hesaplama!G61*E68+Hesaplama!H61*F68+Hesaplama!I61*G68+Hesaplama!J61*H68+Hesaplama!K61*I68+Hesaplama!L61*J68+Hesaplama!M61*K68+Hesaplama!N61*L68+Hesaplama!O61*M68+Hesaplama!P61*N68)/Hesaplama!Q87)&lt;101,100*(Hesaplama!G61*E68+Hesaplama!H61*F68+Hesaplama!I61*G68+Hesaplama!J61*H68+Hesaplama!K61*I68+Hesaplama!L61*J68+Hesaplama!M61*K68+Hesaplama!N61*L68+Hesaplama!O61*M68+Hesaplama!P61*N68)/Hesaplama!Q87, 100)</f>
        <v>#DIV/0!</v>
      </c>
      <c r="V68" s="73" t="e">
        <f>IF((100*(Hesaplama!G62*E68+Hesaplama!H62*F68+Hesaplama!I62*G68+Hesaplama!J62*H68+Hesaplama!K62*I68+Hesaplama!L62*J68+Hesaplama!M62*K68+Hesaplama!N62*L68+Hesaplama!O62*M68+Hesaplama!P62*N68)/Hesaplama!Q88)&lt;101,100*(Hesaplama!G62*E68+Hesaplama!H62*F68+Hesaplama!I62*G68+Hesaplama!J62*H68+Hesaplama!K62*I68+Hesaplama!L62*J68+Hesaplama!M62*K68+Hesaplama!N62*L68+Hesaplama!O62*M68+Hesaplama!P62*N68)/Hesaplama!Q88, 100)</f>
        <v>#DIV/0!</v>
      </c>
      <c r="W68" s="73" t="e">
        <f>IF((100*(Hesaplama!G63*E68+Hesaplama!H63*F68+Hesaplama!I63*G68+Hesaplama!J63*H68+Hesaplama!K63*I68+Hesaplama!L63*J68+Hesaplama!M63*K68+Hesaplama!N63*L68+Hesaplama!O63*M68+Hesaplama!P63*N68)/Hesaplama!Q89)&lt;101,100*(Hesaplama!G63*E68+Hesaplama!H63*F68+Hesaplama!I63*G68+Hesaplama!J63*H68+Hesaplama!K63*I68+Hesaplama!L63*J68+Hesaplama!M63*K68+Hesaplama!N63*L68+Hesaplama!O63*M68+Hesaplama!P63*N68)/Hesaplama!Q89, 100)</f>
        <v>#DIV/0!</v>
      </c>
      <c r="X68" s="73" t="e">
        <f>IF((100*(Hesaplama!G64*E68+Hesaplama!H64*F68+Hesaplama!I64*G68+Hesaplama!J64*H68+Hesaplama!K64*I68+Hesaplama!L64*J68+Hesaplama!M64*K68+Hesaplama!N64*L68+Hesaplama!O64*M68+Hesaplama!P64*N68)/Hesaplama!Q90)&lt;101,100*(Hesaplama!G64*E68+Hesaplama!H64*F68+Hesaplama!I64*G68+Hesaplama!J64*H68+Hesaplama!K64*I68+Hesaplama!L64*J68+Hesaplama!M64*K68+Hesaplama!N64*L68+Hesaplama!O64*M68+Hesaplama!P64*N68)/Hesaplama!Q90, 100)</f>
        <v>#DIV/0!</v>
      </c>
      <c r="Y68" s="73" t="e">
        <f>IF((100*(Hesaplama!G65*E68+Hesaplama!H65*F68+Hesaplama!I65*G68+Hesaplama!J65*H68+Hesaplama!K65*I68+Hesaplama!L65*J68+Hesaplama!M65*K68+Hesaplama!N65*L68+Hesaplama!O65*M68+Hesaplama!P65*N68)/Hesaplama!Q91)&lt;101,100*(Hesaplama!G65*E68+Hesaplama!H65*F68+Hesaplama!I65*G68+Hesaplama!J65*H68+Hesaplama!K65*I68+Hesaplama!L65*J68+Hesaplama!M65*K68+Hesaplama!N65*L68+Hesaplama!O65*M68+Hesaplama!P65*N68)/Hesaplama!Q91, 100)</f>
        <v>#DIV/0!</v>
      </c>
      <c r="Z68" s="73" t="e">
        <f>IF((100*(Hesaplama!G66*E68+Hesaplama!H66*F68+Hesaplama!I66*G68+Hesaplama!J66*H68+Hesaplama!K66*I68+Hesaplama!L66*J68+Hesaplama!M66*K68+Hesaplama!N66*L68+Hesaplama!O66*M68+Hesaplama!P66*N68)/Hesaplama!Q92)&lt;101,100*(Hesaplama!G66*E68+Hesaplama!H66*F68+Hesaplama!I66*G68+Hesaplama!J66*H68+Hesaplama!K66*I68+Hesaplama!L66*J68+Hesaplama!M66*K68+Hesaplama!N66*L68+Hesaplama!O66*M68+Hesaplama!P66*N68)/Hesaplama!Q92, 100)</f>
        <v>#DIV/0!</v>
      </c>
      <c r="AA68" s="73" t="e">
        <f>IF((100*(Hesaplama!G67*E68+Hesaplama!H67*F68+Hesaplama!I67*G68+Hesaplama!J67*H68+Hesaplama!K67*I68+Hesaplama!L67*J68+Hesaplama!M67*K68+Hesaplama!N67*L68+Hesaplama!O67*M68+Hesaplama!P67*N68)/Hesaplama!Q93)&lt;101,100*(Hesaplama!G67*E68+Hesaplama!H67*F68+Hesaplama!I67*G68+Hesaplama!J67*H68+Hesaplama!K67*I68+Hesaplama!L67*J68+Hesaplama!M67*K68+Hesaplama!N67*L68+Hesaplama!O67*M68+Hesaplama!P67*N68)/Hesaplama!Q93, 100)</f>
        <v>#DIV/0!</v>
      </c>
      <c r="AB68" s="73" t="e">
        <f>IF((100*(Hesaplama!$G$68*E68+Hesaplama!$H$68*F68+Hesaplama!$I$68*G68+Hesaplama!$J$68*H68+Hesaplama!$K$68*I68+Hesaplama!$L$68*J68+Hesaplama!$M$68*K68+Hesaplama!$N$68*L68+Hesaplama!$O$68*M68+Hesaplama!$P$68*N68)/Hesaplama!$Q$94)&lt;101,100*(Hesaplama!$G$68*E68+Hesaplama!$H$68*F68+Hesaplama!$I$68*G68+Hesaplama!$J$68*H68+Hesaplama!$K$68*I68+Hesaplama!$L$68*J68+Hesaplama!$M$68*K68+Hesaplama!$N$68*L68+Hesaplama!$O$68*M68+Hesaplama!$P$68*N68)/Hesaplama!$Q$94, 100)</f>
        <v>#DIV/0!</v>
      </c>
      <c r="AC68" s="73" t="e">
        <f>IF((100*(Hesaplama!$G$69*E68+Hesaplama!$H$69*F68+Hesaplama!$I$69*G68+Hesaplama!$J$69*H68+Hesaplama!$K$69*I68+Hesaplama!$L$69*J68+Hesaplama!$M$69*K68+Hesaplama!$N$69*L68+Hesaplama!$O$69*M68+Hesaplama!$P$69*N68)/Hesaplama!$Q$95)&lt;101,100*(Hesaplama!$G$69*E68+Hesaplama!$H$69*F68+Hesaplama!$I$69*G68+Hesaplama!$J$69*H68+Hesaplama!$K$69*I68+Hesaplama!$L$69*J68+Hesaplama!$M$69*K68+Hesaplama!$N$69*L68+Hesaplama!$O$69*M68+Hesaplama!$P$69*N68)/Hesaplama!$Q$95, 100)</f>
        <v>#DIV/0!</v>
      </c>
      <c r="AD68" s="73" t="e">
        <f>IF((100*(Hesaplama!$G$70*E68+Hesaplama!$H$70*F68+Hesaplama!$I$70*G68+Hesaplama!$J$70*H68+Hesaplama!$K$70*I68+Hesaplama!$L$70*J68+Hesaplama!$M$70*K68+Hesaplama!$N$70*L68+Hesaplama!$O$70*M68+Hesaplama!$P$70*N68)/Hesaplama!$Q$96)&lt;101,100*(Hesaplama!$G$70*E68+Hesaplama!$H$70*F68+Hesaplama!$I$70*G68+Hesaplama!$J$70*H68+Hesaplama!$K$70*I68+Hesaplama!$L$70*J68+Hesaplama!$M$70*K68+Hesaplama!$N$70*L68+Hesaplama!$O$70*M68+Hesaplama!$P$70*N68)/Hesaplama!$Q$96, 100)</f>
        <v>#DIV/0!</v>
      </c>
      <c r="AE68" s="73" t="e">
        <f>IF((100*(Hesaplama!$G$71*E68+Hesaplama!$H$71*F68+Hesaplama!$I$71*G68+Hesaplama!$J$71*H68+Hesaplama!$K$71*I68+Hesaplama!$L$71*J68+Hesaplama!$M$71*K68+Hesaplama!$N$71*L68+Hesaplama!$O$71*M68+Hesaplama!$P$71*N68)/Hesaplama!$Q$97)&lt;101,100*(Hesaplama!$G$71*E68+Hesaplama!$H$71*F68+Hesaplama!$I$71*G68+Hesaplama!$J$71*H68+Hesaplama!$K$71*I68+Hesaplama!$L$71*J68+Hesaplama!$M$71*K68+Hesaplama!$N$71*L68+Hesaplama!$O$71*M68+Hesaplama!$P$71*N68)/Hesaplama!$Q$97, 100)</f>
        <v>#DIV/0!</v>
      </c>
      <c r="AF68" s="73" t="e">
        <f>IF((100*(Hesaplama!$G$72*E68+Hesaplama!$H$72*F68+Hesaplama!$I$72*G68+Hesaplama!$J$72*H68+Hesaplama!$K$72*I68+Hesaplama!$L$72*J68+Hesaplama!$M$72*K68+Hesaplama!$N$72*L68+Hesaplama!$O$72*M68+Hesaplama!$P$72*N68)/Hesaplama!$Q$98)&lt;101,100*(Hesaplama!$G$72*E68+Hesaplama!$H$72*F68+Hesaplama!$I$72*G68+Hesaplama!$J$72*H68+Hesaplama!$K$72*I68+Hesaplama!$L$72*J68+Hesaplama!$M$72*K68+Hesaplama!$N$72*L68+Hesaplama!$O$72*M68+Hesaplama!$P$72*N68)/Hesaplama!$Q$98, 100)</f>
        <v>#DIV/0!</v>
      </c>
      <c r="AG68" s="73" t="e">
        <f>IF((100*(Hesaplama!$G$73*E68+Hesaplama!$H$73*F68+Hesaplama!$I$73*G68+Hesaplama!$J$73*H68+Hesaplama!$K$73*I68+Hesaplama!$L$73*J68+Hesaplama!$M$73*K68+Hesaplama!$N$73*L68+Hesaplama!$O$73*M68+Hesaplama!$P$73*N68)/Hesaplama!$Q$99)&lt;101,100*(Hesaplama!$G$73*E68+Hesaplama!$H$73*F68+Hesaplama!$I$73*G68+Hesaplama!$J$73*H68+Hesaplama!$K$73*I68+Hesaplama!$L$73*J68+Hesaplama!$M$73*K68+Hesaplama!$N$73*L68+Hesaplama!$O$73*M68+Hesaplama!$P$73*N68)/Hesaplama!$Q$99, 100)</f>
        <v>#DIV/0!</v>
      </c>
      <c r="AH68" s="73" t="e">
        <f>IF((100*(Hesaplama!$G$74*E68+Hesaplama!$H$74*F68+Hesaplama!$I$74*G68+Hesaplama!$J$74*H68+Hesaplama!$K$74*I68+Hesaplama!$L$74*J68+Hesaplama!$M$74*K68+Hesaplama!$N$74*L68+Hesaplama!$O$74*M68+Hesaplama!$P$74*N68)/Hesaplama!$Q$100)&lt;101,100*(Hesaplama!$G$74*E68+Hesaplama!$H$74*F68+Hesaplama!$I$74*G68+Hesaplama!$J$74*H68+Hesaplama!$K$74*I68+Hesaplama!$L$74*J68+Hesaplama!$M$74*K68+Hesaplama!$N$74*L68+Hesaplama!$O$74*M68+Hesaplama!$P$74*N68)/Hesaplama!$Q$100, 100)</f>
        <v>#DIV/0!</v>
      </c>
      <c r="AI68" s="73" t="e">
        <f>IF((100*(Hesaplama!$G$75*E68+Hesaplama!$H$75*F68+Hesaplama!$I$75*G68+Hesaplama!$J$75*H68+Hesaplama!$K$75*I68+Hesaplama!$L$75*J68+Hesaplama!$M$75*K68+Hesaplama!$N$75*L68+Hesaplama!$O$75*M68+Hesaplama!$P$75*N68)/Hesaplama!$Q$9101)&lt;101,100*(Hesaplama!$G$75*E68+Hesaplama!$H$75*F68+Hesaplama!$I$75*G68+Hesaplama!$J$75*H68+Hesaplama!$K$75*I68+Hesaplama!$L$75*J68+Hesaplama!$M$75*K68+Hesaplama!$N$75*L68+Hesaplama!$O$75*M68+Hesaplama!$P$75*N68)/Hesaplama!$Q$101, 100)</f>
        <v>#DIV/0!</v>
      </c>
      <c r="AJ68" s="73" t="e">
        <f>IF((100*(Hesaplama!$G$76*E68+Hesaplama!$H$76*F68+Hesaplama!$I$76*G68+Hesaplama!$J$76*H68+Hesaplama!$K$76*I68+Hesaplama!$L$76*J68+Hesaplama!$M$67*K68+Hesaplama!$N$67*L68+Hesaplama!$O$67*M68+Hesaplama!$P$67*N68)/Hesaplama!$Q$102)&lt;101,100*(Hesaplama!$G$67*E68+Hesaplama!$H$76*F68+Hesaplama!$I$76*G68+Hesaplama!$J$76*H68+Hesaplama!$K$76*I68+Hesaplama!$L$76*J68+Hesaplama!$M$76*K68+Hesaplama!$N$76*L68+Hesaplama!$O$76*M68+Hesaplama!$P$76*N68)/Hesaplama!$Q$102, 100)</f>
        <v>#DIV/0!</v>
      </c>
      <c r="AK68" s="73" t="e">
        <f>IF((100*(Hesaplama!$G$77*E68+Hesaplama!$H$77*F68+Hesaplama!$I$77*G68+Hesaplama!$J$77*H68+Hesaplama!$K$77*I68+Hesaplama!$L$77*J68+Hesaplama!$M$77*K68+Hesaplama!$N$77*L68+Hesaplama!$O$77*M68+Hesaplama!$P$77*N68)/Hesaplama!$Q$103)&lt;101,100*(Hesaplama!$G$77*E68+Hesaplama!$H$77*F68+Hesaplama!$I$77*G68+Hesaplama!$J$77*H68+Hesaplama!$K$77*I68+Hesaplama!$L$77*J68+Hesaplama!$M$77*K68+Hesaplama!$N$77*L68+Hesaplama!$O$77*M68+Hesaplama!$P$77*N68)/Hesaplama!$Q$103, 100)</f>
        <v>#DIV/0!</v>
      </c>
      <c r="AL68" s="73" t="e">
        <f>IF((100*(Hesaplama!$G$78*E68+Hesaplama!$H$78*F68+Hesaplama!$I$78*G68+Hesaplama!$J$78*H68+Hesaplama!$K$78*I68+Hesaplama!$L$78*J68+Hesaplama!$M$78*K68+Hesaplama!$N$78*L68+Hesaplama!$O$78*M68+Hesaplama!$P$78*N68)/Hesaplama!$Q$104)&lt;101,100*(Hesaplama!$G$78*E68+Hesaplama!$H$78*F68+Hesaplama!$I$78*G68+Hesaplama!$J$78*H68+Hesaplama!$K$78*I68+Hesaplama!$L$78*J68+Hesaplama!$M$78*K68+Hesaplama!$N$78*L68+Hesaplama!$O$78*M68+Hesaplama!$P$78*N68)/Hesaplama!$Q$104, 100)</f>
        <v>#DIV/0!</v>
      </c>
      <c r="AM68" s="73" t="e">
        <f>IF((100*(Hesaplama!$G$79*E68+Hesaplama!$H$79*F68+Hesaplama!$I$79*G68+Hesaplama!$J$79*H68+Hesaplama!$K$79*I68+Hesaplama!$L$79*J68+Hesaplama!$M$79*K68+Hesaplama!$N$79*L68+Hesaplama!$O$79*M68+Hesaplama!$P$79*N68)/Hesaplama!$Q$105)&lt;101,100*(Hesaplama!$G$79*E68+Hesaplama!$H$79*F68+Hesaplama!$I$79*G68+Hesaplama!$J$79*H68+Hesaplama!$K$79*I68+Hesaplama!$L$79*J68+Hesaplama!$M$79*K68+Hesaplama!$N$79*L68+Hesaplama!$O$79*M68+Hesaplama!$P$79*N68)/Hesaplama!$Q$105, 100)</f>
        <v>#DIV/0!</v>
      </c>
    </row>
    <row r="69" spans="2:39" ht="16.5" thickTop="1" thickBot="1" x14ac:dyDescent="0.3">
      <c r="B69" s="60">
        <v>58</v>
      </c>
      <c r="C69" s="99"/>
      <c r="D69" s="100"/>
      <c r="E69" s="2"/>
      <c r="F69" s="2"/>
      <c r="G69" s="2"/>
      <c r="H69" s="2"/>
      <c r="I69" s="2"/>
      <c r="J69" s="4"/>
      <c r="K69" s="4"/>
      <c r="L69" s="5"/>
      <c r="M69" s="5"/>
      <c r="N69" s="5"/>
      <c r="O69" s="32">
        <f t="shared" si="1"/>
        <v>0</v>
      </c>
      <c r="P69" s="70"/>
      <c r="Q69" s="71" t="e">
        <f>IF((100*(Hesaplama!$G$57*E69+Hesaplama!$H$57*F69+Hesaplama!$I$57*G69+Hesaplama!$J$57*H69+Hesaplama!$K$57*I69+Hesaplama!$L$57*J69+Hesaplama!$M$57*K69+Hesaplama!$N$57*L69+Hesaplama!$O$57*M69+Hesaplama!$P$57*N69)/Hesaplama!$Q$83)&lt;101,100*(Hesaplama!$G$57*E69+Hesaplama!$H$57*F69+Hesaplama!$I$57*G69+Hesaplama!$J$57*H69+Hesaplama!$K$57*I69+Hesaplama!$L$57*J69+Hesaplama!$M$57*K69+Hesaplama!$N$57*L69+Hesaplama!$O$57*M69+Hesaplama!$P$57*N69)/Hesaplama!$Q$83, 100)</f>
        <v>#DIV/0!</v>
      </c>
      <c r="R69" s="71" t="e">
        <f>IF((100*(Hesaplama!G58*E69+Hesaplama!H58*F69+Hesaplama!I58*G69+Hesaplama!J58*H69+Hesaplama!K58*I69+Hesaplama!L58*J69+Hesaplama!M58*K69+Hesaplama!N58*L69+Hesaplama!O58*M69+Hesaplama!P58*N69)/Hesaplama!Q84)&lt;101,100*(Hesaplama!G58*E69+Hesaplama!H58*F69+Hesaplama!I58*G69+Hesaplama!J58*H69+Hesaplama!K58*I69+Hesaplama!L58*J69+Hesaplama!M58*K69+Hesaplama!N58*L69+Hesaplama!O58*M69+Hesaplama!P58*N69)/Hesaplama!Q84, 100)</f>
        <v>#DIV/0!</v>
      </c>
      <c r="S69" s="72" t="e">
        <f>IF((100*(Hesaplama!G59*E69+Hesaplama!H59*F69+Hesaplama!I59*G69+Hesaplama!J59*H69+Hesaplama!K59*I69+Hesaplama!L59*J69+Hesaplama!M59*K69+Hesaplama!N59*L69+Hesaplama!O59*M69+Hesaplama!P59*N69)/Hesaplama!Q85)&lt;101,100*(Hesaplama!G59*E69+Hesaplama!H59*F69+Hesaplama!I59*G69+Hesaplama!J59*H69+Hesaplama!K59*I69+Hesaplama!L59*J69+Hesaplama!M59*K69+Hesaplama!N59*L69+Hesaplama!O59*M69+Hesaplama!P59*N69)/Hesaplama!Q85, 100)</f>
        <v>#DIV/0!</v>
      </c>
      <c r="T69" s="73" t="e">
        <f>IF((100*(Hesaplama!G60*E69+Hesaplama!H60*F69+Hesaplama!I60*G69+Hesaplama!J60*H69+Hesaplama!K60*I69+Hesaplama!L60*J69+Hesaplama!M60*K69+Hesaplama!N60*L69+Hesaplama!O60*M69+Hesaplama!P60*N69)/Hesaplama!Q86)&lt;101,100*(Hesaplama!G60*E69+Hesaplama!H60*F69+Hesaplama!I60*G69+Hesaplama!J60*H69+Hesaplama!K60*I69+Hesaplama!L60*J69+Hesaplama!M60*K69+Hesaplama!N60*L69+Hesaplama!O60*M69+Hesaplama!P60*N69)/Hesaplama!Q86, 100)</f>
        <v>#DIV/0!</v>
      </c>
      <c r="U69" s="73" t="e">
        <f>IF((100*(Hesaplama!G61*E69+Hesaplama!H61*F69+Hesaplama!I61*G69+Hesaplama!J61*H69+Hesaplama!K61*I69+Hesaplama!L61*J69+Hesaplama!M61*K69+Hesaplama!N61*L69+Hesaplama!O61*M69+Hesaplama!P61*N69)/Hesaplama!Q87)&lt;101,100*(Hesaplama!G61*E69+Hesaplama!H61*F69+Hesaplama!I61*G69+Hesaplama!J61*H69+Hesaplama!K61*I69+Hesaplama!L61*J69+Hesaplama!M61*K69+Hesaplama!N61*L69+Hesaplama!O61*M69+Hesaplama!P61*N69)/Hesaplama!Q87, 100)</f>
        <v>#DIV/0!</v>
      </c>
      <c r="V69" s="73" t="e">
        <f>IF((100*(Hesaplama!G62*E69+Hesaplama!H62*F69+Hesaplama!I62*G69+Hesaplama!J62*H69+Hesaplama!K62*I69+Hesaplama!L62*J69+Hesaplama!M62*K69+Hesaplama!N62*L69+Hesaplama!O62*M69+Hesaplama!P62*N69)/Hesaplama!Q88)&lt;101,100*(Hesaplama!G62*E69+Hesaplama!H62*F69+Hesaplama!I62*G69+Hesaplama!J62*H69+Hesaplama!K62*I69+Hesaplama!L62*J69+Hesaplama!M62*K69+Hesaplama!N62*L69+Hesaplama!O62*M69+Hesaplama!P62*N69)/Hesaplama!Q88, 100)</f>
        <v>#DIV/0!</v>
      </c>
      <c r="W69" s="73" t="e">
        <f>IF((100*(Hesaplama!G63*E69+Hesaplama!H63*F69+Hesaplama!I63*G69+Hesaplama!J63*H69+Hesaplama!K63*I69+Hesaplama!L63*J69+Hesaplama!M63*K69+Hesaplama!N63*L69+Hesaplama!O63*M69+Hesaplama!P63*N69)/Hesaplama!Q89)&lt;101,100*(Hesaplama!G63*E69+Hesaplama!H63*F69+Hesaplama!I63*G69+Hesaplama!J63*H69+Hesaplama!K63*I69+Hesaplama!L63*J69+Hesaplama!M63*K69+Hesaplama!N63*L69+Hesaplama!O63*M69+Hesaplama!P63*N69)/Hesaplama!Q89, 100)</f>
        <v>#DIV/0!</v>
      </c>
      <c r="X69" s="73" t="e">
        <f>IF((100*(Hesaplama!G64*E69+Hesaplama!H64*F69+Hesaplama!I64*G69+Hesaplama!J64*H69+Hesaplama!K64*I69+Hesaplama!L64*J69+Hesaplama!M64*K69+Hesaplama!N64*L69+Hesaplama!O64*M69+Hesaplama!P64*N69)/Hesaplama!Q90)&lt;101,100*(Hesaplama!G64*E69+Hesaplama!H64*F69+Hesaplama!I64*G69+Hesaplama!J64*H69+Hesaplama!K64*I69+Hesaplama!L64*J69+Hesaplama!M64*K69+Hesaplama!N64*L69+Hesaplama!O64*M69+Hesaplama!P64*N69)/Hesaplama!Q90, 100)</f>
        <v>#DIV/0!</v>
      </c>
      <c r="Y69" s="73" t="e">
        <f>IF((100*(Hesaplama!G65*E69+Hesaplama!H65*F69+Hesaplama!I65*G69+Hesaplama!J65*H69+Hesaplama!K65*I69+Hesaplama!L65*J69+Hesaplama!M65*K69+Hesaplama!N65*L69+Hesaplama!O65*M69+Hesaplama!P65*N69)/Hesaplama!Q91)&lt;101,100*(Hesaplama!G65*E69+Hesaplama!H65*F69+Hesaplama!I65*G69+Hesaplama!J65*H69+Hesaplama!K65*I69+Hesaplama!L65*J69+Hesaplama!M65*K69+Hesaplama!N65*L69+Hesaplama!O65*M69+Hesaplama!P65*N69)/Hesaplama!Q91, 100)</f>
        <v>#DIV/0!</v>
      </c>
      <c r="Z69" s="73" t="e">
        <f>IF((100*(Hesaplama!G66*E69+Hesaplama!H66*F69+Hesaplama!I66*G69+Hesaplama!J66*H69+Hesaplama!K66*I69+Hesaplama!L66*J69+Hesaplama!M66*K69+Hesaplama!N66*L69+Hesaplama!O66*M69+Hesaplama!P66*N69)/Hesaplama!Q92)&lt;101,100*(Hesaplama!G66*E69+Hesaplama!H66*F69+Hesaplama!I66*G69+Hesaplama!J66*H69+Hesaplama!K66*I69+Hesaplama!L66*J69+Hesaplama!M66*K69+Hesaplama!N66*L69+Hesaplama!O66*M69+Hesaplama!P66*N69)/Hesaplama!Q92, 100)</f>
        <v>#DIV/0!</v>
      </c>
      <c r="AA69" s="73" t="e">
        <f>IF((100*(Hesaplama!G67*E69+Hesaplama!H67*F69+Hesaplama!I67*G69+Hesaplama!J67*H69+Hesaplama!K67*I69+Hesaplama!L67*J69+Hesaplama!M67*K69+Hesaplama!N67*L69+Hesaplama!O67*M69+Hesaplama!P67*N69)/Hesaplama!Q93)&lt;101,100*(Hesaplama!G67*E69+Hesaplama!H67*F69+Hesaplama!I67*G69+Hesaplama!J67*H69+Hesaplama!K67*I69+Hesaplama!L67*J69+Hesaplama!M67*K69+Hesaplama!N67*L69+Hesaplama!O67*M69+Hesaplama!P67*N69)/Hesaplama!Q93, 100)</f>
        <v>#DIV/0!</v>
      </c>
      <c r="AB69" s="73" t="e">
        <f>IF((100*(Hesaplama!$G$68*E69+Hesaplama!$H$68*F69+Hesaplama!$I$68*G69+Hesaplama!$J$68*H69+Hesaplama!$K$68*I69+Hesaplama!$L$68*J69+Hesaplama!$M$68*K69+Hesaplama!$N$68*L69+Hesaplama!$O$68*M69+Hesaplama!$P$68*N69)/Hesaplama!$Q$94)&lt;101,100*(Hesaplama!$G$68*E69+Hesaplama!$H$68*F69+Hesaplama!$I$68*G69+Hesaplama!$J$68*H69+Hesaplama!$K$68*I69+Hesaplama!$L$68*J69+Hesaplama!$M$68*K69+Hesaplama!$N$68*L69+Hesaplama!$O$68*M69+Hesaplama!$P$68*N69)/Hesaplama!$Q$94, 100)</f>
        <v>#DIV/0!</v>
      </c>
      <c r="AC69" s="73" t="e">
        <f>IF((100*(Hesaplama!$G$69*E69+Hesaplama!$H$69*F69+Hesaplama!$I$69*G69+Hesaplama!$J$69*H69+Hesaplama!$K$69*I69+Hesaplama!$L$69*J69+Hesaplama!$M$69*K69+Hesaplama!$N$69*L69+Hesaplama!$O$69*M69+Hesaplama!$P$69*N69)/Hesaplama!$Q$95)&lt;101,100*(Hesaplama!$G$69*E69+Hesaplama!$H$69*F69+Hesaplama!$I$69*G69+Hesaplama!$J$69*H69+Hesaplama!$K$69*I69+Hesaplama!$L$69*J69+Hesaplama!$M$69*K69+Hesaplama!$N$69*L69+Hesaplama!$O$69*M69+Hesaplama!$P$69*N69)/Hesaplama!$Q$95, 100)</f>
        <v>#DIV/0!</v>
      </c>
      <c r="AD69" s="73" t="e">
        <f>IF((100*(Hesaplama!$G$70*E69+Hesaplama!$H$70*F69+Hesaplama!$I$70*G69+Hesaplama!$J$70*H69+Hesaplama!$K$70*I69+Hesaplama!$L$70*J69+Hesaplama!$M$70*K69+Hesaplama!$N$70*L69+Hesaplama!$O$70*M69+Hesaplama!$P$70*N69)/Hesaplama!$Q$96)&lt;101,100*(Hesaplama!$G$70*E69+Hesaplama!$H$70*F69+Hesaplama!$I$70*G69+Hesaplama!$J$70*H69+Hesaplama!$K$70*I69+Hesaplama!$L$70*J69+Hesaplama!$M$70*K69+Hesaplama!$N$70*L69+Hesaplama!$O$70*M69+Hesaplama!$P$70*N69)/Hesaplama!$Q$96, 100)</f>
        <v>#DIV/0!</v>
      </c>
      <c r="AE69" s="73" t="e">
        <f>IF((100*(Hesaplama!$G$71*E69+Hesaplama!$H$71*F69+Hesaplama!$I$71*G69+Hesaplama!$J$71*H69+Hesaplama!$K$71*I69+Hesaplama!$L$71*J69+Hesaplama!$M$71*K69+Hesaplama!$N$71*L69+Hesaplama!$O$71*M69+Hesaplama!$P$71*N69)/Hesaplama!$Q$97)&lt;101,100*(Hesaplama!$G$71*E69+Hesaplama!$H$71*F69+Hesaplama!$I$71*G69+Hesaplama!$J$71*H69+Hesaplama!$K$71*I69+Hesaplama!$L$71*J69+Hesaplama!$M$71*K69+Hesaplama!$N$71*L69+Hesaplama!$O$71*M69+Hesaplama!$P$71*N69)/Hesaplama!$Q$97, 100)</f>
        <v>#DIV/0!</v>
      </c>
      <c r="AF69" s="73" t="e">
        <f>IF((100*(Hesaplama!$G$72*E69+Hesaplama!$H$72*F69+Hesaplama!$I$72*G69+Hesaplama!$J$72*H69+Hesaplama!$K$72*I69+Hesaplama!$L$72*J69+Hesaplama!$M$72*K69+Hesaplama!$N$72*L69+Hesaplama!$O$72*M69+Hesaplama!$P$72*N69)/Hesaplama!$Q$98)&lt;101,100*(Hesaplama!$G$72*E69+Hesaplama!$H$72*F69+Hesaplama!$I$72*G69+Hesaplama!$J$72*H69+Hesaplama!$K$72*I69+Hesaplama!$L$72*J69+Hesaplama!$M$72*K69+Hesaplama!$N$72*L69+Hesaplama!$O$72*M69+Hesaplama!$P$72*N69)/Hesaplama!$Q$98, 100)</f>
        <v>#DIV/0!</v>
      </c>
      <c r="AG69" s="73" t="e">
        <f>IF((100*(Hesaplama!$G$73*E69+Hesaplama!$H$73*F69+Hesaplama!$I$73*G69+Hesaplama!$J$73*H69+Hesaplama!$K$73*I69+Hesaplama!$L$73*J69+Hesaplama!$M$73*K69+Hesaplama!$N$73*L69+Hesaplama!$O$73*M69+Hesaplama!$P$73*N69)/Hesaplama!$Q$99)&lt;101,100*(Hesaplama!$G$73*E69+Hesaplama!$H$73*F69+Hesaplama!$I$73*G69+Hesaplama!$J$73*H69+Hesaplama!$K$73*I69+Hesaplama!$L$73*J69+Hesaplama!$M$73*K69+Hesaplama!$N$73*L69+Hesaplama!$O$73*M69+Hesaplama!$P$73*N69)/Hesaplama!$Q$99, 100)</f>
        <v>#DIV/0!</v>
      </c>
      <c r="AH69" s="73" t="e">
        <f>IF((100*(Hesaplama!$G$74*E69+Hesaplama!$H$74*F69+Hesaplama!$I$74*G69+Hesaplama!$J$74*H69+Hesaplama!$K$74*I69+Hesaplama!$L$74*J69+Hesaplama!$M$74*K69+Hesaplama!$N$74*L69+Hesaplama!$O$74*M69+Hesaplama!$P$74*N69)/Hesaplama!$Q$100)&lt;101,100*(Hesaplama!$G$74*E69+Hesaplama!$H$74*F69+Hesaplama!$I$74*G69+Hesaplama!$J$74*H69+Hesaplama!$K$74*I69+Hesaplama!$L$74*J69+Hesaplama!$M$74*K69+Hesaplama!$N$74*L69+Hesaplama!$O$74*M69+Hesaplama!$P$74*N69)/Hesaplama!$Q$100, 100)</f>
        <v>#DIV/0!</v>
      </c>
      <c r="AI69" s="73" t="e">
        <f>IF((100*(Hesaplama!$G$75*E69+Hesaplama!$H$75*F69+Hesaplama!$I$75*G69+Hesaplama!$J$75*H69+Hesaplama!$K$75*I69+Hesaplama!$L$75*J69+Hesaplama!$M$75*K69+Hesaplama!$N$75*L69+Hesaplama!$O$75*M69+Hesaplama!$P$75*N69)/Hesaplama!$Q$9101)&lt;101,100*(Hesaplama!$G$75*E69+Hesaplama!$H$75*F69+Hesaplama!$I$75*G69+Hesaplama!$J$75*H69+Hesaplama!$K$75*I69+Hesaplama!$L$75*J69+Hesaplama!$M$75*K69+Hesaplama!$N$75*L69+Hesaplama!$O$75*M69+Hesaplama!$P$75*N69)/Hesaplama!$Q$101, 100)</f>
        <v>#DIV/0!</v>
      </c>
      <c r="AJ69" s="73" t="e">
        <f>IF((100*(Hesaplama!$G$76*E69+Hesaplama!$H$76*F69+Hesaplama!$I$76*G69+Hesaplama!$J$76*H69+Hesaplama!$K$76*I69+Hesaplama!$L$76*J69+Hesaplama!$M$67*K69+Hesaplama!$N$67*L69+Hesaplama!$O$67*M69+Hesaplama!$P$67*N69)/Hesaplama!$Q$102)&lt;101,100*(Hesaplama!$G$67*E69+Hesaplama!$H$76*F69+Hesaplama!$I$76*G69+Hesaplama!$J$76*H69+Hesaplama!$K$76*I69+Hesaplama!$L$76*J69+Hesaplama!$M$76*K69+Hesaplama!$N$76*L69+Hesaplama!$O$76*M69+Hesaplama!$P$76*N69)/Hesaplama!$Q$102, 100)</f>
        <v>#DIV/0!</v>
      </c>
      <c r="AK69" s="73" t="e">
        <f>IF((100*(Hesaplama!$G$77*E69+Hesaplama!$H$77*F69+Hesaplama!$I$77*G69+Hesaplama!$J$77*H69+Hesaplama!$K$77*I69+Hesaplama!$L$77*J69+Hesaplama!$M$77*K69+Hesaplama!$N$77*L69+Hesaplama!$O$77*M69+Hesaplama!$P$77*N69)/Hesaplama!$Q$103)&lt;101,100*(Hesaplama!$G$77*E69+Hesaplama!$H$77*F69+Hesaplama!$I$77*G69+Hesaplama!$J$77*H69+Hesaplama!$K$77*I69+Hesaplama!$L$77*J69+Hesaplama!$M$77*K69+Hesaplama!$N$77*L69+Hesaplama!$O$77*M69+Hesaplama!$P$77*N69)/Hesaplama!$Q$103, 100)</f>
        <v>#DIV/0!</v>
      </c>
      <c r="AL69" s="73" t="e">
        <f>IF((100*(Hesaplama!$G$78*E69+Hesaplama!$H$78*F69+Hesaplama!$I$78*G69+Hesaplama!$J$78*H69+Hesaplama!$K$78*I69+Hesaplama!$L$78*J69+Hesaplama!$M$78*K69+Hesaplama!$N$78*L69+Hesaplama!$O$78*M69+Hesaplama!$P$78*N69)/Hesaplama!$Q$104)&lt;101,100*(Hesaplama!$G$78*E69+Hesaplama!$H$78*F69+Hesaplama!$I$78*G69+Hesaplama!$J$78*H69+Hesaplama!$K$78*I69+Hesaplama!$L$78*J69+Hesaplama!$M$78*K69+Hesaplama!$N$78*L69+Hesaplama!$O$78*M69+Hesaplama!$P$78*N69)/Hesaplama!$Q$104, 100)</f>
        <v>#DIV/0!</v>
      </c>
      <c r="AM69" s="73" t="e">
        <f>IF((100*(Hesaplama!$G$79*E69+Hesaplama!$H$79*F69+Hesaplama!$I$79*G69+Hesaplama!$J$79*H69+Hesaplama!$K$79*I69+Hesaplama!$L$79*J69+Hesaplama!$M$79*K69+Hesaplama!$N$79*L69+Hesaplama!$O$79*M69+Hesaplama!$P$79*N69)/Hesaplama!$Q$105)&lt;101,100*(Hesaplama!$G$79*E69+Hesaplama!$H$79*F69+Hesaplama!$I$79*G69+Hesaplama!$J$79*H69+Hesaplama!$K$79*I69+Hesaplama!$L$79*J69+Hesaplama!$M$79*K69+Hesaplama!$N$79*L69+Hesaplama!$O$79*M69+Hesaplama!$P$79*N69)/Hesaplama!$Q$105, 100)</f>
        <v>#DIV/0!</v>
      </c>
    </row>
    <row r="70" spans="2:39" ht="16.5" thickTop="1" thickBot="1" x14ac:dyDescent="0.3">
      <c r="B70" s="60">
        <v>59</v>
      </c>
      <c r="C70" s="99"/>
      <c r="D70" s="100"/>
      <c r="E70" s="2"/>
      <c r="F70" s="2"/>
      <c r="G70" s="2"/>
      <c r="H70" s="2"/>
      <c r="I70" s="2"/>
      <c r="J70" s="4"/>
      <c r="K70" s="4"/>
      <c r="L70" s="5"/>
      <c r="M70" s="5"/>
      <c r="N70" s="5"/>
      <c r="O70" s="32">
        <f t="shared" si="1"/>
        <v>0</v>
      </c>
      <c r="P70" s="70"/>
      <c r="Q70" s="71" t="e">
        <f>IF((100*(Hesaplama!$G$57*E70+Hesaplama!$H$57*F70+Hesaplama!$I$57*G70+Hesaplama!$J$57*H70+Hesaplama!$K$57*I70+Hesaplama!$L$57*J70+Hesaplama!$M$57*K70+Hesaplama!$N$57*L70+Hesaplama!$O$57*M70+Hesaplama!$P$57*N70)/Hesaplama!$Q$83)&lt;101,100*(Hesaplama!$G$57*E70+Hesaplama!$H$57*F70+Hesaplama!$I$57*G70+Hesaplama!$J$57*H70+Hesaplama!$K$57*I70+Hesaplama!$L$57*J70+Hesaplama!$M$57*K70+Hesaplama!$N$57*L70+Hesaplama!$O$57*M70+Hesaplama!$P$57*N70)/Hesaplama!$Q$83, 100)</f>
        <v>#DIV/0!</v>
      </c>
      <c r="R70" s="71" t="e">
        <f>IF((100*(Hesaplama!G58*E70+Hesaplama!H58*F70+Hesaplama!I58*G70+Hesaplama!J58*H70+Hesaplama!K58*I70+Hesaplama!L58*J70+Hesaplama!M58*K70+Hesaplama!N58*L70+Hesaplama!O58*M70+Hesaplama!P58*N70)/Hesaplama!Q84)&lt;101,100*(Hesaplama!G58*E70+Hesaplama!H58*F70+Hesaplama!I58*G70+Hesaplama!J58*H70+Hesaplama!K58*I70+Hesaplama!L58*J70+Hesaplama!M58*K70+Hesaplama!N58*L70+Hesaplama!O58*M70+Hesaplama!P58*N70)/Hesaplama!Q84, 100)</f>
        <v>#DIV/0!</v>
      </c>
      <c r="S70" s="72" t="e">
        <f>IF((100*(Hesaplama!G59*E70+Hesaplama!H59*F70+Hesaplama!I59*G70+Hesaplama!J59*H70+Hesaplama!K59*I70+Hesaplama!L59*J70+Hesaplama!M59*K70+Hesaplama!N59*L70+Hesaplama!O59*M70+Hesaplama!P59*N70)/Hesaplama!Q85)&lt;101,100*(Hesaplama!G59*E70+Hesaplama!H59*F70+Hesaplama!I59*G70+Hesaplama!J59*H70+Hesaplama!K59*I70+Hesaplama!L59*J70+Hesaplama!M59*K70+Hesaplama!N59*L70+Hesaplama!O59*M70+Hesaplama!P59*N70)/Hesaplama!Q85, 100)</f>
        <v>#DIV/0!</v>
      </c>
      <c r="T70" s="73" t="e">
        <f>IF((100*(Hesaplama!G60*E70+Hesaplama!H60*F70+Hesaplama!I60*G70+Hesaplama!J60*H70+Hesaplama!K60*I70+Hesaplama!L60*J70+Hesaplama!M60*K70+Hesaplama!N60*L70+Hesaplama!O60*M70+Hesaplama!P60*N70)/Hesaplama!Q86)&lt;101,100*(Hesaplama!G60*E70+Hesaplama!H60*F70+Hesaplama!I60*G70+Hesaplama!J60*H70+Hesaplama!K60*I70+Hesaplama!L60*J70+Hesaplama!M60*K70+Hesaplama!N60*L70+Hesaplama!O60*M70+Hesaplama!P60*N70)/Hesaplama!Q86, 100)</f>
        <v>#DIV/0!</v>
      </c>
      <c r="U70" s="73" t="e">
        <f>IF((100*(Hesaplama!G61*E70+Hesaplama!H61*F70+Hesaplama!I61*G70+Hesaplama!J61*H70+Hesaplama!K61*I70+Hesaplama!L61*J70+Hesaplama!M61*K70+Hesaplama!N61*L70+Hesaplama!O61*M70+Hesaplama!P61*N70)/Hesaplama!Q87)&lt;101,100*(Hesaplama!G61*E70+Hesaplama!H61*F70+Hesaplama!I61*G70+Hesaplama!J61*H70+Hesaplama!K61*I70+Hesaplama!L61*J70+Hesaplama!M61*K70+Hesaplama!N61*L70+Hesaplama!O61*M70+Hesaplama!P61*N70)/Hesaplama!Q87, 100)</f>
        <v>#DIV/0!</v>
      </c>
      <c r="V70" s="73" t="e">
        <f>IF((100*(Hesaplama!G62*E70+Hesaplama!H62*F70+Hesaplama!I62*G70+Hesaplama!J62*H70+Hesaplama!K62*I70+Hesaplama!L62*J70+Hesaplama!M62*K70+Hesaplama!N62*L70+Hesaplama!O62*M70+Hesaplama!P62*N70)/Hesaplama!Q88)&lt;101,100*(Hesaplama!G62*E70+Hesaplama!H62*F70+Hesaplama!I62*G70+Hesaplama!J62*H70+Hesaplama!K62*I70+Hesaplama!L62*J70+Hesaplama!M62*K70+Hesaplama!N62*L70+Hesaplama!O62*M70+Hesaplama!P62*N70)/Hesaplama!Q88, 100)</f>
        <v>#DIV/0!</v>
      </c>
      <c r="W70" s="73" t="e">
        <f>IF((100*(Hesaplama!G63*E70+Hesaplama!H63*F70+Hesaplama!I63*G70+Hesaplama!J63*H70+Hesaplama!K63*I70+Hesaplama!L63*J70+Hesaplama!M63*K70+Hesaplama!N63*L70+Hesaplama!O63*M70+Hesaplama!P63*N70)/Hesaplama!Q89)&lt;101,100*(Hesaplama!G63*E70+Hesaplama!H63*F70+Hesaplama!I63*G70+Hesaplama!J63*H70+Hesaplama!K63*I70+Hesaplama!L63*J70+Hesaplama!M63*K70+Hesaplama!N63*L70+Hesaplama!O63*M70+Hesaplama!P63*N70)/Hesaplama!Q89, 100)</f>
        <v>#DIV/0!</v>
      </c>
      <c r="X70" s="73" t="e">
        <f>IF((100*(Hesaplama!G64*E70+Hesaplama!H64*F70+Hesaplama!I64*G70+Hesaplama!J64*H70+Hesaplama!K64*I70+Hesaplama!L64*J70+Hesaplama!M64*K70+Hesaplama!N64*L70+Hesaplama!O64*M70+Hesaplama!P64*N70)/Hesaplama!Q90)&lt;101,100*(Hesaplama!G64*E70+Hesaplama!H64*F70+Hesaplama!I64*G70+Hesaplama!J64*H70+Hesaplama!K64*I70+Hesaplama!L64*J70+Hesaplama!M64*K70+Hesaplama!N64*L70+Hesaplama!O64*M70+Hesaplama!P64*N70)/Hesaplama!Q90, 100)</f>
        <v>#DIV/0!</v>
      </c>
      <c r="Y70" s="73" t="e">
        <f>IF((100*(Hesaplama!G65*E70+Hesaplama!H65*F70+Hesaplama!I65*G70+Hesaplama!J65*H70+Hesaplama!K65*I70+Hesaplama!L65*J70+Hesaplama!M65*K70+Hesaplama!N65*L70+Hesaplama!O65*M70+Hesaplama!P65*N70)/Hesaplama!Q91)&lt;101,100*(Hesaplama!G65*E70+Hesaplama!H65*F70+Hesaplama!I65*G70+Hesaplama!J65*H70+Hesaplama!K65*I70+Hesaplama!L65*J70+Hesaplama!M65*K70+Hesaplama!N65*L70+Hesaplama!O65*M70+Hesaplama!P65*N70)/Hesaplama!Q91, 100)</f>
        <v>#DIV/0!</v>
      </c>
      <c r="Z70" s="73" t="e">
        <f>IF((100*(Hesaplama!G66*E70+Hesaplama!H66*F70+Hesaplama!I66*G70+Hesaplama!J66*H70+Hesaplama!K66*I70+Hesaplama!L66*J70+Hesaplama!M66*K70+Hesaplama!N66*L70+Hesaplama!O66*M70+Hesaplama!P66*N70)/Hesaplama!Q92)&lt;101,100*(Hesaplama!G66*E70+Hesaplama!H66*F70+Hesaplama!I66*G70+Hesaplama!J66*H70+Hesaplama!K66*I70+Hesaplama!L66*J70+Hesaplama!M66*K70+Hesaplama!N66*L70+Hesaplama!O66*M70+Hesaplama!P66*N70)/Hesaplama!Q92, 100)</f>
        <v>#DIV/0!</v>
      </c>
      <c r="AA70" s="73" t="e">
        <f>IF((100*(Hesaplama!G67*E70+Hesaplama!H67*F70+Hesaplama!I67*G70+Hesaplama!J67*H70+Hesaplama!K67*I70+Hesaplama!L67*J70+Hesaplama!M67*K70+Hesaplama!N67*L70+Hesaplama!O67*M70+Hesaplama!P67*N70)/Hesaplama!Q93)&lt;101,100*(Hesaplama!G67*E70+Hesaplama!H67*F70+Hesaplama!I67*G70+Hesaplama!J67*H70+Hesaplama!K67*I70+Hesaplama!L67*J70+Hesaplama!M67*K70+Hesaplama!N67*L70+Hesaplama!O67*M70+Hesaplama!P67*N70)/Hesaplama!Q93, 100)</f>
        <v>#DIV/0!</v>
      </c>
      <c r="AB70" s="73" t="e">
        <f>IF((100*(Hesaplama!$G$68*E70+Hesaplama!$H$68*F70+Hesaplama!$I$68*G70+Hesaplama!$J$68*H70+Hesaplama!$K$68*I70+Hesaplama!$L$68*J70+Hesaplama!$M$68*K70+Hesaplama!$N$68*L70+Hesaplama!$O$68*M70+Hesaplama!$P$68*N70)/Hesaplama!$Q$94)&lt;101,100*(Hesaplama!$G$68*E70+Hesaplama!$H$68*F70+Hesaplama!$I$68*G70+Hesaplama!$J$68*H70+Hesaplama!$K$68*I70+Hesaplama!$L$68*J70+Hesaplama!$M$68*K70+Hesaplama!$N$68*L70+Hesaplama!$O$68*M70+Hesaplama!$P$68*N70)/Hesaplama!$Q$94, 100)</f>
        <v>#DIV/0!</v>
      </c>
      <c r="AC70" s="73" t="e">
        <f>IF((100*(Hesaplama!$G$69*E70+Hesaplama!$H$69*F70+Hesaplama!$I$69*G70+Hesaplama!$J$69*H70+Hesaplama!$K$69*I70+Hesaplama!$L$69*J70+Hesaplama!$M$69*K70+Hesaplama!$N$69*L70+Hesaplama!$O$69*M70+Hesaplama!$P$69*N70)/Hesaplama!$Q$95)&lt;101,100*(Hesaplama!$G$69*E70+Hesaplama!$H$69*F70+Hesaplama!$I$69*G70+Hesaplama!$J$69*H70+Hesaplama!$K$69*I70+Hesaplama!$L$69*J70+Hesaplama!$M$69*K70+Hesaplama!$N$69*L70+Hesaplama!$O$69*M70+Hesaplama!$P$69*N70)/Hesaplama!$Q$95, 100)</f>
        <v>#DIV/0!</v>
      </c>
      <c r="AD70" s="73" t="e">
        <f>IF((100*(Hesaplama!$G$70*E70+Hesaplama!$H$70*F70+Hesaplama!$I$70*G70+Hesaplama!$J$70*H70+Hesaplama!$K$70*I70+Hesaplama!$L$70*J70+Hesaplama!$M$70*K70+Hesaplama!$N$70*L70+Hesaplama!$O$70*M70+Hesaplama!$P$70*N70)/Hesaplama!$Q$96)&lt;101,100*(Hesaplama!$G$70*E70+Hesaplama!$H$70*F70+Hesaplama!$I$70*G70+Hesaplama!$J$70*H70+Hesaplama!$K$70*I70+Hesaplama!$L$70*J70+Hesaplama!$M$70*K70+Hesaplama!$N$70*L70+Hesaplama!$O$70*M70+Hesaplama!$P$70*N70)/Hesaplama!$Q$96, 100)</f>
        <v>#DIV/0!</v>
      </c>
      <c r="AE70" s="73" t="e">
        <f>IF((100*(Hesaplama!$G$71*E70+Hesaplama!$H$71*F70+Hesaplama!$I$71*G70+Hesaplama!$J$71*H70+Hesaplama!$K$71*I70+Hesaplama!$L$71*J70+Hesaplama!$M$71*K70+Hesaplama!$N$71*L70+Hesaplama!$O$71*M70+Hesaplama!$P$71*N70)/Hesaplama!$Q$97)&lt;101,100*(Hesaplama!$G$71*E70+Hesaplama!$H$71*F70+Hesaplama!$I$71*G70+Hesaplama!$J$71*H70+Hesaplama!$K$71*I70+Hesaplama!$L$71*J70+Hesaplama!$M$71*K70+Hesaplama!$N$71*L70+Hesaplama!$O$71*M70+Hesaplama!$P$71*N70)/Hesaplama!$Q$97, 100)</f>
        <v>#DIV/0!</v>
      </c>
      <c r="AF70" s="73" t="e">
        <f>IF((100*(Hesaplama!$G$72*E70+Hesaplama!$H$72*F70+Hesaplama!$I$72*G70+Hesaplama!$J$72*H70+Hesaplama!$K$72*I70+Hesaplama!$L$72*J70+Hesaplama!$M$72*K70+Hesaplama!$N$72*L70+Hesaplama!$O$72*M70+Hesaplama!$P$72*N70)/Hesaplama!$Q$98)&lt;101,100*(Hesaplama!$G$72*E70+Hesaplama!$H$72*F70+Hesaplama!$I$72*G70+Hesaplama!$J$72*H70+Hesaplama!$K$72*I70+Hesaplama!$L$72*J70+Hesaplama!$M$72*K70+Hesaplama!$N$72*L70+Hesaplama!$O$72*M70+Hesaplama!$P$72*N70)/Hesaplama!$Q$98, 100)</f>
        <v>#DIV/0!</v>
      </c>
      <c r="AG70" s="73" t="e">
        <f>IF((100*(Hesaplama!$G$73*E70+Hesaplama!$H$73*F70+Hesaplama!$I$73*G70+Hesaplama!$J$73*H70+Hesaplama!$K$73*I70+Hesaplama!$L$73*J70+Hesaplama!$M$73*K70+Hesaplama!$N$73*L70+Hesaplama!$O$73*M70+Hesaplama!$P$73*N70)/Hesaplama!$Q$99)&lt;101,100*(Hesaplama!$G$73*E70+Hesaplama!$H$73*F70+Hesaplama!$I$73*G70+Hesaplama!$J$73*H70+Hesaplama!$K$73*I70+Hesaplama!$L$73*J70+Hesaplama!$M$73*K70+Hesaplama!$N$73*L70+Hesaplama!$O$73*M70+Hesaplama!$P$73*N70)/Hesaplama!$Q$99, 100)</f>
        <v>#DIV/0!</v>
      </c>
      <c r="AH70" s="73" t="e">
        <f>IF((100*(Hesaplama!$G$74*E70+Hesaplama!$H$74*F70+Hesaplama!$I$74*G70+Hesaplama!$J$74*H70+Hesaplama!$K$74*I70+Hesaplama!$L$74*J70+Hesaplama!$M$74*K70+Hesaplama!$N$74*L70+Hesaplama!$O$74*M70+Hesaplama!$P$74*N70)/Hesaplama!$Q$100)&lt;101,100*(Hesaplama!$G$74*E70+Hesaplama!$H$74*F70+Hesaplama!$I$74*G70+Hesaplama!$J$74*H70+Hesaplama!$K$74*I70+Hesaplama!$L$74*J70+Hesaplama!$M$74*K70+Hesaplama!$N$74*L70+Hesaplama!$O$74*M70+Hesaplama!$P$74*N70)/Hesaplama!$Q$100, 100)</f>
        <v>#DIV/0!</v>
      </c>
      <c r="AI70" s="73" t="e">
        <f>IF((100*(Hesaplama!$G$75*E70+Hesaplama!$H$75*F70+Hesaplama!$I$75*G70+Hesaplama!$J$75*H70+Hesaplama!$K$75*I70+Hesaplama!$L$75*J70+Hesaplama!$M$75*K70+Hesaplama!$N$75*L70+Hesaplama!$O$75*M70+Hesaplama!$P$75*N70)/Hesaplama!$Q$9101)&lt;101,100*(Hesaplama!$G$75*E70+Hesaplama!$H$75*F70+Hesaplama!$I$75*G70+Hesaplama!$J$75*H70+Hesaplama!$K$75*I70+Hesaplama!$L$75*J70+Hesaplama!$M$75*K70+Hesaplama!$N$75*L70+Hesaplama!$O$75*M70+Hesaplama!$P$75*N70)/Hesaplama!$Q$101, 100)</f>
        <v>#DIV/0!</v>
      </c>
      <c r="AJ70" s="73" t="e">
        <f>IF((100*(Hesaplama!$G$76*E70+Hesaplama!$H$76*F70+Hesaplama!$I$76*G70+Hesaplama!$J$76*H70+Hesaplama!$K$76*I70+Hesaplama!$L$76*J70+Hesaplama!$M$67*K70+Hesaplama!$N$67*L70+Hesaplama!$O$67*M70+Hesaplama!$P$67*N70)/Hesaplama!$Q$102)&lt;101,100*(Hesaplama!$G$67*E70+Hesaplama!$H$76*F70+Hesaplama!$I$76*G70+Hesaplama!$J$76*H70+Hesaplama!$K$76*I70+Hesaplama!$L$76*J70+Hesaplama!$M$76*K70+Hesaplama!$N$76*L70+Hesaplama!$O$76*M70+Hesaplama!$P$76*N70)/Hesaplama!$Q$102, 100)</f>
        <v>#DIV/0!</v>
      </c>
      <c r="AK70" s="73" t="e">
        <f>IF((100*(Hesaplama!$G$77*E70+Hesaplama!$H$77*F70+Hesaplama!$I$77*G70+Hesaplama!$J$77*H70+Hesaplama!$K$77*I70+Hesaplama!$L$77*J70+Hesaplama!$M$77*K70+Hesaplama!$N$77*L70+Hesaplama!$O$77*M70+Hesaplama!$P$77*N70)/Hesaplama!$Q$103)&lt;101,100*(Hesaplama!$G$77*E70+Hesaplama!$H$77*F70+Hesaplama!$I$77*G70+Hesaplama!$J$77*H70+Hesaplama!$K$77*I70+Hesaplama!$L$77*J70+Hesaplama!$M$77*K70+Hesaplama!$N$77*L70+Hesaplama!$O$77*M70+Hesaplama!$P$77*N70)/Hesaplama!$Q$103, 100)</f>
        <v>#DIV/0!</v>
      </c>
      <c r="AL70" s="73" t="e">
        <f>IF((100*(Hesaplama!$G$78*E70+Hesaplama!$H$78*F70+Hesaplama!$I$78*G70+Hesaplama!$J$78*H70+Hesaplama!$K$78*I70+Hesaplama!$L$78*J70+Hesaplama!$M$78*K70+Hesaplama!$N$78*L70+Hesaplama!$O$78*M70+Hesaplama!$P$78*N70)/Hesaplama!$Q$104)&lt;101,100*(Hesaplama!$G$78*E70+Hesaplama!$H$78*F70+Hesaplama!$I$78*G70+Hesaplama!$J$78*H70+Hesaplama!$K$78*I70+Hesaplama!$L$78*J70+Hesaplama!$M$78*K70+Hesaplama!$N$78*L70+Hesaplama!$O$78*M70+Hesaplama!$P$78*N70)/Hesaplama!$Q$104, 100)</f>
        <v>#DIV/0!</v>
      </c>
      <c r="AM70" s="73" t="e">
        <f>IF((100*(Hesaplama!$G$79*E70+Hesaplama!$H$79*F70+Hesaplama!$I$79*G70+Hesaplama!$J$79*H70+Hesaplama!$K$79*I70+Hesaplama!$L$79*J70+Hesaplama!$M$79*K70+Hesaplama!$N$79*L70+Hesaplama!$O$79*M70+Hesaplama!$P$79*N70)/Hesaplama!$Q$105)&lt;101,100*(Hesaplama!$G$79*E70+Hesaplama!$H$79*F70+Hesaplama!$I$79*G70+Hesaplama!$J$79*H70+Hesaplama!$K$79*I70+Hesaplama!$L$79*J70+Hesaplama!$M$79*K70+Hesaplama!$N$79*L70+Hesaplama!$O$79*M70+Hesaplama!$P$79*N70)/Hesaplama!$Q$105, 100)</f>
        <v>#DIV/0!</v>
      </c>
    </row>
    <row r="71" spans="2:39" ht="16.5" thickTop="1" thickBot="1" x14ac:dyDescent="0.3">
      <c r="B71" s="60">
        <v>60</v>
      </c>
      <c r="C71" s="99"/>
      <c r="D71" s="100"/>
      <c r="E71" s="2"/>
      <c r="F71" s="2"/>
      <c r="G71" s="2"/>
      <c r="H71" s="2"/>
      <c r="I71" s="2"/>
      <c r="J71" s="4"/>
      <c r="K71" s="4"/>
      <c r="L71" s="5"/>
      <c r="M71" s="5"/>
      <c r="N71" s="5"/>
      <c r="O71" s="32">
        <f t="shared" si="1"/>
        <v>0</v>
      </c>
      <c r="P71" s="70"/>
      <c r="Q71" s="71" t="e">
        <f>IF((100*(Hesaplama!$G$57*E71+Hesaplama!$H$57*F71+Hesaplama!$I$57*G71+Hesaplama!$J$57*H71+Hesaplama!$K$57*I71+Hesaplama!$L$57*J71+Hesaplama!$M$57*K71+Hesaplama!$N$57*L71+Hesaplama!$O$57*M71+Hesaplama!$P$57*N71)/Hesaplama!$Q$83)&lt;101,100*(Hesaplama!$G$57*E71+Hesaplama!$H$57*F71+Hesaplama!$I$57*G71+Hesaplama!$J$57*H71+Hesaplama!$K$57*I71+Hesaplama!$L$57*J71+Hesaplama!$M$57*K71+Hesaplama!$N$57*L71+Hesaplama!$O$57*M71+Hesaplama!$P$57*N71)/Hesaplama!$Q$83, 100)</f>
        <v>#DIV/0!</v>
      </c>
      <c r="R71" s="71" t="e">
        <f>IF((100*(Hesaplama!G58*E71+Hesaplama!H58*F71+Hesaplama!I58*G71+Hesaplama!J58*H71+Hesaplama!K58*I71+Hesaplama!L58*J71+Hesaplama!M58*K71+Hesaplama!N58*L71+Hesaplama!O58*M71+Hesaplama!P58*N71)/Hesaplama!Q84)&lt;101,100*(Hesaplama!G58*E71+Hesaplama!H58*F71+Hesaplama!I58*G71+Hesaplama!J58*H71+Hesaplama!K58*I71+Hesaplama!L58*J71+Hesaplama!M58*K71+Hesaplama!N58*L71+Hesaplama!O58*M71+Hesaplama!P58*N71)/Hesaplama!Q84, 100)</f>
        <v>#DIV/0!</v>
      </c>
      <c r="S71" s="72" t="e">
        <f>IF((100*(Hesaplama!G59*E71+Hesaplama!H59*F71+Hesaplama!I59*G71+Hesaplama!J59*H71+Hesaplama!K59*I71+Hesaplama!L59*J71+Hesaplama!M59*K71+Hesaplama!N59*L71+Hesaplama!O59*M71+Hesaplama!P59*N71)/Hesaplama!Q85)&lt;101,100*(Hesaplama!G59*E71+Hesaplama!H59*F71+Hesaplama!I59*G71+Hesaplama!J59*H71+Hesaplama!K59*I71+Hesaplama!L59*J71+Hesaplama!M59*K71+Hesaplama!N59*L71+Hesaplama!O59*M71+Hesaplama!P59*N71)/Hesaplama!Q85, 100)</f>
        <v>#DIV/0!</v>
      </c>
      <c r="T71" s="73" t="e">
        <f>IF((100*(Hesaplama!G60*E71+Hesaplama!H60*F71+Hesaplama!I60*G71+Hesaplama!J60*H71+Hesaplama!K60*I71+Hesaplama!L60*J71+Hesaplama!M60*K71+Hesaplama!N60*L71+Hesaplama!O60*M71+Hesaplama!P60*N71)/Hesaplama!Q86)&lt;101,100*(Hesaplama!G60*E71+Hesaplama!H60*F71+Hesaplama!I60*G71+Hesaplama!J60*H71+Hesaplama!K60*I71+Hesaplama!L60*J71+Hesaplama!M60*K71+Hesaplama!N60*L71+Hesaplama!O60*M71+Hesaplama!P60*N71)/Hesaplama!Q86, 100)</f>
        <v>#DIV/0!</v>
      </c>
      <c r="U71" s="73" t="e">
        <f>IF((100*(Hesaplama!G61*E71+Hesaplama!H61*F71+Hesaplama!I61*G71+Hesaplama!J61*H71+Hesaplama!K61*I71+Hesaplama!L61*J71+Hesaplama!M61*K71+Hesaplama!N61*L71+Hesaplama!O61*M71+Hesaplama!P61*N71)/Hesaplama!Q87)&lt;101,100*(Hesaplama!G61*E71+Hesaplama!H61*F71+Hesaplama!I61*G71+Hesaplama!J61*H71+Hesaplama!K61*I71+Hesaplama!L61*J71+Hesaplama!M61*K71+Hesaplama!N61*L71+Hesaplama!O61*M71+Hesaplama!P61*N71)/Hesaplama!Q87, 100)</f>
        <v>#DIV/0!</v>
      </c>
      <c r="V71" s="73" t="e">
        <f>IF((100*(Hesaplama!G62*E71+Hesaplama!H62*F71+Hesaplama!I62*G71+Hesaplama!J62*H71+Hesaplama!K62*I71+Hesaplama!L62*J71+Hesaplama!M62*K71+Hesaplama!N62*L71+Hesaplama!O62*M71+Hesaplama!P62*N71)/Hesaplama!Q88)&lt;101,100*(Hesaplama!G62*E71+Hesaplama!H62*F71+Hesaplama!I62*G71+Hesaplama!J62*H71+Hesaplama!K62*I71+Hesaplama!L62*J71+Hesaplama!M62*K71+Hesaplama!N62*L71+Hesaplama!O62*M71+Hesaplama!P62*N71)/Hesaplama!Q88, 100)</f>
        <v>#DIV/0!</v>
      </c>
      <c r="W71" s="73" t="e">
        <f>IF((100*(Hesaplama!G63*E71+Hesaplama!H63*F71+Hesaplama!I63*G71+Hesaplama!J63*H71+Hesaplama!K63*I71+Hesaplama!L63*J71+Hesaplama!M63*K71+Hesaplama!N63*L71+Hesaplama!O63*M71+Hesaplama!P63*N71)/Hesaplama!Q89)&lt;101,100*(Hesaplama!G63*E71+Hesaplama!H63*F71+Hesaplama!I63*G71+Hesaplama!J63*H71+Hesaplama!K63*I71+Hesaplama!L63*J71+Hesaplama!M63*K71+Hesaplama!N63*L71+Hesaplama!O63*M71+Hesaplama!P63*N71)/Hesaplama!Q89, 100)</f>
        <v>#DIV/0!</v>
      </c>
      <c r="X71" s="73" t="e">
        <f>IF((100*(Hesaplama!G64*E71+Hesaplama!H64*F71+Hesaplama!I64*G71+Hesaplama!J64*H71+Hesaplama!K64*I71+Hesaplama!L64*J71+Hesaplama!M64*K71+Hesaplama!N64*L71+Hesaplama!O64*M71+Hesaplama!P64*N71)/Hesaplama!Q90)&lt;101,100*(Hesaplama!G64*E71+Hesaplama!H64*F71+Hesaplama!I64*G71+Hesaplama!J64*H71+Hesaplama!K64*I71+Hesaplama!L64*J71+Hesaplama!M64*K71+Hesaplama!N64*L71+Hesaplama!O64*M71+Hesaplama!P64*N71)/Hesaplama!Q90, 100)</f>
        <v>#DIV/0!</v>
      </c>
      <c r="Y71" s="73" t="e">
        <f>IF((100*(Hesaplama!G65*E71+Hesaplama!H65*F71+Hesaplama!I65*G71+Hesaplama!J65*H71+Hesaplama!K65*I71+Hesaplama!L65*J71+Hesaplama!M65*K71+Hesaplama!N65*L71+Hesaplama!O65*M71+Hesaplama!P65*N71)/Hesaplama!Q91)&lt;101,100*(Hesaplama!G65*E71+Hesaplama!H65*F71+Hesaplama!I65*G71+Hesaplama!J65*H71+Hesaplama!K65*I71+Hesaplama!L65*J71+Hesaplama!M65*K71+Hesaplama!N65*L71+Hesaplama!O65*M71+Hesaplama!P65*N71)/Hesaplama!Q91, 100)</f>
        <v>#DIV/0!</v>
      </c>
      <c r="Z71" s="73" t="e">
        <f>IF((100*(Hesaplama!G66*E71+Hesaplama!H66*F71+Hesaplama!I66*G71+Hesaplama!J66*H71+Hesaplama!K66*I71+Hesaplama!L66*J71+Hesaplama!M66*K71+Hesaplama!N66*L71+Hesaplama!O66*M71+Hesaplama!P66*N71)/Hesaplama!Q92)&lt;101,100*(Hesaplama!G66*E71+Hesaplama!H66*F71+Hesaplama!I66*G71+Hesaplama!J66*H71+Hesaplama!K66*I71+Hesaplama!L66*J71+Hesaplama!M66*K71+Hesaplama!N66*L71+Hesaplama!O66*M71+Hesaplama!P66*N71)/Hesaplama!Q92, 100)</f>
        <v>#DIV/0!</v>
      </c>
      <c r="AA71" s="73" t="e">
        <f>IF((100*(Hesaplama!G67*E71+Hesaplama!H67*F71+Hesaplama!I67*G71+Hesaplama!J67*H71+Hesaplama!K67*I71+Hesaplama!L67*J71+Hesaplama!M67*K71+Hesaplama!N67*L71+Hesaplama!O67*M71+Hesaplama!P67*N71)/Hesaplama!Q93)&lt;101,100*(Hesaplama!G67*E71+Hesaplama!H67*F71+Hesaplama!I67*G71+Hesaplama!J67*H71+Hesaplama!K67*I71+Hesaplama!L67*J71+Hesaplama!M67*K71+Hesaplama!N67*L71+Hesaplama!O67*M71+Hesaplama!P67*N71)/Hesaplama!Q93, 100)</f>
        <v>#DIV/0!</v>
      </c>
      <c r="AB71" s="73" t="e">
        <f>IF((100*(Hesaplama!$G$68*E71+Hesaplama!$H$68*F71+Hesaplama!$I$68*G71+Hesaplama!$J$68*H71+Hesaplama!$K$68*I71+Hesaplama!$L$68*J71+Hesaplama!$M$68*K71+Hesaplama!$N$68*L71+Hesaplama!$O$68*M71+Hesaplama!$P$68*N71)/Hesaplama!$Q$94)&lt;101,100*(Hesaplama!$G$68*E71+Hesaplama!$H$68*F71+Hesaplama!$I$68*G71+Hesaplama!$J$68*H71+Hesaplama!$K$68*I71+Hesaplama!$L$68*J71+Hesaplama!$M$68*K71+Hesaplama!$N$68*L71+Hesaplama!$O$68*M71+Hesaplama!$P$68*N71)/Hesaplama!$Q$94, 100)</f>
        <v>#DIV/0!</v>
      </c>
      <c r="AC71" s="73" t="e">
        <f>IF((100*(Hesaplama!$G$69*E71+Hesaplama!$H$69*F71+Hesaplama!$I$69*G71+Hesaplama!$J$69*H71+Hesaplama!$K$69*I71+Hesaplama!$L$69*J71+Hesaplama!$M$69*K71+Hesaplama!$N$69*L71+Hesaplama!$O$69*M71+Hesaplama!$P$69*N71)/Hesaplama!$Q$95)&lt;101,100*(Hesaplama!$G$69*E71+Hesaplama!$H$69*F71+Hesaplama!$I$69*G71+Hesaplama!$J$69*H71+Hesaplama!$K$69*I71+Hesaplama!$L$69*J71+Hesaplama!$M$69*K71+Hesaplama!$N$69*L71+Hesaplama!$O$69*M71+Hesaplama!$P$69*N71)/Hesaplama!$Q$95, 100)</f>
        <v>#DIV/0!</v>
      </c>
      <c r="AD71" s="73" t="e">
        <f>IF((100*(Hesaplama!$G$70*E71+Hesaplama!$H$70*F71+Hesaplama!$I$70*G71+Hesaplama!$J$70*H71+Hesaplama!$K$70*I71+Hesaplama!$L$70*J71+Hesaplama!$M$70*K71+Hesaplama!$N$70*L71+Hesaplama!$O$70*M71+Hesaplama!$P$70*N71)/Hesaplama!$Q$96)&lt;101,100*(Hesaplama!$G$70*E71+Hesaplama!$H$70*F71+Hesaplama!$I$70*G71+Hesaplama!$J$70*H71+Hesaplama!$K$70*I71+Hesaplama!$L$70*J71+Hesaplama!$M$70*K71+Hesaplama!$N$70*L71+Hesaplama!$O$70*M71+Hesaplama!$P$70*N71)/Hesaplama!$Q$96, 100)</f>
        <v>#DIV/0!</v>
      </c>
      <c r="AE71" s="73" t="e">
        <f>IF((100*(Hesaplama!$G$71*E71+Hesaplama!$H$71*F71+Hesaplama!$I$71*G71+Hesaplama!$J$71*H71+Hesaplama!$K$71*I71+Hesaplama!$L$71*J71+Hesaplama!$M$71*K71+Hesaplama!$N$71*L71+Hesaplama!$O$71*M71+Hesaplama!$P$71*N71)/Hesaplama!$Q$97)&lt;101,100*(Hesaplama!$G$71*E71+Hesaplama!$H$71*F71+Hesaplama!$I$71*G71+Hesaplama!$J$71*H71+Hesaplama!$K$71*I71+Hesaplama!$L$71*J71+Hesaplama!$M$71*K71+Hesaplama!$N$71*L71+Hesaplama!$O$71*M71+Hesaplama!$P$71*N71)/Hesaplama!$Q$97, 100)</f>
        <v>#DIV/0!</v>
      </c>
      <c r="AF71" s="73" t="e">
        <f>IF((100*(Hesaplama!$G$72*E71+Hesaplama!$H$72*F71+Hesaplama!$I$72*G71+Hesaplama!$J$72*H71+Hesaplama!$K$72*I71+Hesaplama!$L$72*J71+Hesaplama!$M$72*K71+Hesaplama!$N$72*L71+Hesaplama!$O$72*M71+Hesaplama!$P$72*N71)/Hesaplama!$Q$98)&lt;101,100*(Hesaplama!$G$72*E71+Hesaplama!$H$72*F71+Hesaplama!$I$72*G71+Hesaplama!$J$72*H71+Hesaplama!$K$72*I71+Hesaplama!$L$72*J71+Hesaplama!$M$72*K71+Hesaplama!$N$72*L71+Hesaplama!$O$72*M71+Hesaplama!$P$72*N71)/Hesaplama!$Q$98, 100)</f>
        <v>#DIV/0!</v>
      </c>
      <c r="AG71" s="73" t="e">
        <f>IF((100*(Hesaplama!$G$73*E71+Hesaplama!$H$73*F71+Hesaplama!$I$73*G71+Hesaplama!$J$73*H71+Hesaplama!$K$73*I71+Hesaplama!$L$73*J71+Hesaplama!$M$73*K71+Hesaplama!$N$73*L71+Hesaplama!$O$73*M71+Hesaplama!$P$73*N71)/Hesaplama!$Q$99)&lt;101,100*(Hesaplama!$G$73*E71+Hesaplama!$H$73*F71+Hesaplama!$I$73*G71+Hesaplama!$J$73*H71+Hesaplama!$K$73*I71+Hesaplama!$L$73*J71+Hesaplama!$M$73*K71+Hesaplama!$N$73*L71+Hesaplama!$O$73*M71+Hesaplama!$P$73*N71)/Hesaplama!$Q$99, 100)</f>
        <v>#DIV/0!</v>
      </c>
      <c r="AH71" s="73" t="e">
        <f>IF((100*(Hesaplama!$G$74*E71+Hesaplama!$H$74*F71+Hesaplama!$I$74*G71+Hesaplama!$J$74*H71+Hesaplama!$K$74*I71+Hesaplama!$L$74*J71+Hesaplama!$M$74*K71+Hesaplama!$N$74*L71+Hesaplama!$O$74*M71+Hesaplama!$P$74*N71)/Hesaplama!$Q$100)&lt;101,100*(Hesaplama!$G$74*E71+Hesaplama!$H$74*F71+Hesaplama!$I$74*G71+Hesaplama!$J$74*H71+Hesaplama!$K$74*I71+Hesaplama!$L$74*J71+Hesaplama!$M$74*K71+Hesaplama!$N$74*L71+Hesaplama!$O$74*M71+Hesaplama!$P$74*N71)/Hesaplama!$Q$100, 100)</f>
        <v>#DIV/0!</v>
      </c>
      <c r="AI71" s="73" t="e">
        <f>IF((100*(Hesaplama!$G$75*E71+Hesaplama!$H$75*F71+Hesaplama!$I$75*G71+Hesaplama!$J$75*H71+Hesaplama!$K$75*I71+Hesaplama!$L$75*J71+Hesaplama!$M$75*K71+Hesaplama!$N$75*L71+Hesaplama!$O$75*M71+Hesaplama!$P$75*N71)/Hesaplama!$Q$9101)&lt;101,100*(Hesaplama!$G$75*E71+Hesaplama!$H$75*F71+Hesaplama!$I$75*G71+Hesaplama!$J$75*H71+Hesaplama!$K$75*I71+Hesaplama!$L$75*J71+Hesaplama!$M$75*K71+Hesaplama!$N$75*L71+Hesaplama!$O$75*M71+Hesaplama!$P$75*N71)/Hesaplama!$Q$101, 100)</f>
        <v>#DIV/0!</v>
      </c>
      <c r="AJ71" s="73" t="e">
        <f>IF((100*(Hesaplama!$G$76*E71+Hesaplama!$H$76*F71+Hesaplama!$I$76*G71+Hesaplama!$J$76*H71+Hesaplama!$K$76*I71+Hesaplama!$L$76*J71+Hesaplama!$M$67*K71+Hesaplama!$N$67*L71+Hesaplama!$O$67*M71+Hesaplama!$P$67*N71)/Hesaplama!$Q$102)&lt;101,100*(Hesaplama!$G$67*E71+Hesaplama!$H$76*F71+Hesaplama!$I$76*G71+Hesaplama!$J$76*H71+Hesaplama!$K$76*I71+Hesaplama!$L$76*J71+Hesaplama!$M$76*K71+Hesaplama!$N$76*L71+Hesaplama!$O$76*M71+Hesaplama!$P$76*N71)/Hesaplama!$Q$102, 100)</f>
        <v>#DIV/0!</v>
      </c>
      <c r="AK71" s="73" t="e">
        <f>IF((100*(Hesaplama!$G$77*E71+Hesaplama!$H$77*F71+Hesaplama!$I$77*G71+Hesaplama!$J$77*H71+Hesaplama!$K$77*I71+Hesaplama!$L$77*J71+Hesaplama!$M$77*K71+Hesaplama!$N$77*L71+Hesaplama!$O$77*M71+Hesaplama!$P$77*N71)/Hesaplama!$Q$103)&lt;101,100*(Hesaplama!$G$77*E71+Hesaplama!$H$77*F71+Hesaplama!$I$77*G71+Hesaplama!$J$77*H71+Hesaplama!$K$77*I71+Hesaplama!$L$77*J71+Hesaplama!$M$77*K71+Hesaplama!$N$77*L71+Hesaplama!$O$77*M71+Hesaplama!$P$77*N71)/Hesaplama!$Q$103, 100)</f>
        <v>#DIV/0!</v>
      </c>
      <c r="AL71" s="73" t="e">
        <f>IF((100*(Hesaplama!$G$78*E71+Hesaplama!$H$78*F71+Hesaplama!$I$78*G71+Hesaplama!$J$78*H71+Hesaplama!$K$78*I71+Hesaplama!$L$78*J71+Hesaplama!$M$78*K71+Hesaplama!$N$78*L71+Hesaplama!$O$78*M71+Hesaplama!$P$78*N71)/Hesaplama!$Q$104)&lt;101,100*(Hesaplama!$G$78*E71+Hesaplama!$H$78*F71+Hesaplama!$I$78*G71+Hesaplama!$J$78*H71+Hesaplama!$K$78*I71+Hesaplama!$L$78*J71+Hesaplama!$M$78*K71+Hesaplama!$N$78*L71+Hesaplama!$O$78*M71+Hesaplama!$P$78*N71)/Hesaplama!$Q$104, 100)</f>
        <v>#DIV/0!</v>
      </c>
      <c r="AM71" s="73" t="e">
        <f>IF((100*(Hesaplama!$G$79*E71+Hesaplama!$H$79*F71+Hesaplama!$I$79*G71+Hesaplama!$J$79*H71+Hesaplama!$K$79*I71+Hesaplama!$L$79*J71+Hesaplama!$M$79*K71+Hesaplama!$N$79*L71+Hesaplama!$O$79*M71+Hesaplama!$P$79*N71)/Hesaplama!$Q$105)&lt;101,100*(Hesaplama!$G$79*E71+Hesaplama!$H$79*F71+Hesaplama!$I$79*G71+Hesaplama!$J$79*H71+Hesaplama!$K$79*I71+Hesaplama!$L$79*J71+Hesaplama!$M$79*K71+Hesaplama!$N$79*L71+Hesaplama!$O$79*M71+Hesaplama!$P$79*N71)/Hesaplama!$Q$105, 100)</f>
        <v>#DIV/0!</v>
      </c>
    </row>
    <row r="72" spans="2:39" ht="16.5" thickTop="1" thickBot="1" x14ac:dyDescent="0.3">
      <c r="B72" s="60">
        <v>61</v>
      </c>
      <c r="C72" s="99"/>
      <c r="D72" s="100"/>
      <c r="E72" s="2"/>
      <c r="F72" s="2"/>
      <c r="G72" s="2"/>
      <c r="H72" s="2"/>
      <c r="I72" s="2"/>
      <c r="J72" s="4"/>
      <c r="K72" s="4"/>
      <c r="L72" s="5"/>
      <c r="M72" s="5"/>
      <c r="N72" s="5"/>
      <c r="O72" s="32">
        <f t="shared" si="1"/>
        <v>0</v>
      </c>
      <c r="P72" s="70"/>
      <c r="Q72" s="71" t="e">
        <f>IF((100*(Hesaplama!$G$57*E72+Hesaplama!$H$57*F72+Hesaplama!$I$57*G72+Hesaplama!$J$57*H72+Hesaplama!$K$57*I72+Hesaplama!$L$57*J72+Hesaplama!$M$57*K72+Hesaplama!$N$57*L72+Hesaplama!$O$57*M72+Hesaplama!$P$57*N72)/Hesaplama!$Q$83)&lt;101,100*(Hesaplama!$G$57*E72+Hesaplama!$H$57*F72+Hesaplama!$I$57*G72+Hesaplama!$J$57*H72+Hesaplama!$K$57*I72+Hesaplama!$L$57*J72+Hesaplama!$M$57*K72+Hesaplama!$N$57*L72+Hesaplama!$O$57*M72+Hesaplama!$P$57*N72)/Hesaplama!$Q$83, 100)</f>
        <v>#DIV/0!</v>
      </c>
      <c r="R72" s="71" t="e">
        <f>IF((100*(Hesaplama!G58*E72+Hesaplama!H58*F72+Hesaplama!I58*G72+Hesaplama!J58*H72+Hesaplama!K58*I72+Hesaplama!L58*J72+Hesaplama!M58*K72+Hesaplama!N58*L72+Hesaplama!O58*M72+Hesaplama!P58*N72)/Hesaplama!Q84)&lt;101,100*(Hesaplama!G58*E72+Hesaplama!H58*F72+Hesaplama!I58*G72+Hesaplama!J58*H72+Hesaplama!K58*I72+Hesaplama!L58*J72+Hesaplama!M58*K72+Hesaplama!N58*L72+Hesaplama!O58*M72+Hesaplama!P58*N72)/Hesaplama!Q84, 100)</f>
        <v>#DIV/0!</v>
      </c>
      <c r="S72" s="72" t="e">
        <f>IF((100*(Hesaplama!G59*E72+Hesaplama!H59*F72+Hesaplama!I59*G72+Hesaplama!J59*H72+Hesaplama!K59*I72+Hesaplama!L59*J72+Hesaplama!M59*K72+Hesaplama!N59*L72+Hesaplama!O59*M72+Hesaplama!P59*N72)/Hesaplama!Q85)&lt;101,100*(Hesaplama!G59*E72+Hesaplama!H59*F72+Hesaplama!I59*G72+Hesaplama!J59*H72+Hesaplama!K59*I72+Hesaplama!L59*J72+Hesaplama!M59*K72+Hesaplama!N59*L72+Hesaplama!O59*M72+Hesaplama!P59*N72)/Hesaplama!Q85, 100)</f>
        <v>#DIV/0!</v>
      </c>
      <c r="T72" s="73" t="e">
        <f>IF((100*(Hesaplama!G60*E72+Hesaplama!H60*F72+Hesaplama!I60*G72+Hesaplama!J60*H72+Hesaplama!K60*I72+Hesaplama!L60*J72+Hesaplama!M60*K72+Hesaplama!N60*L72+Hesaplama!O60*M72+Hesaplama!P60*N72)/Hesaplama!Q86)&lt;101,100*(Hesaplama!G60*E72+Hesaplama!H60*F72+Hesaplama!I60*G72+Hesaplama!J60*H72+Hesaplama!K60*I72+Hesaplama!L60*J72+Hesaplama!M60*K72+Hesaplama!N60*L72+Hesaplama!O60*M72+Hesaplama!P60*N72)/Hesaplama!Q86, 100)</f>
        <v>#DIV/0!</v>
      </c>
      <c r="U72" s="73" t="e">
        <f>IF((100*(Hesaplama!G61*E72+Hesaplama!H61*F72+Hesaplama!I61*G72+Hesaplama!J61*H72+Hesaplama!K61*I72+Hesaplama!L61*J72+Hesaplama!M61*K72+Hesaplama!N61*L72+Hesaplama!O61*M72+Hesaplama!P61*N72)/Hesaplama!Q87)&lt;101,100*(Hesaplama!G61*E72+Hesaplama!H61*F72+Hesaplama!I61*G72+Hesaplama!J61*H72+Hesaplama!K61*I72+Hesaplama!L61*J72+Hesaplama!M61*K72+Hesaplama!N61*L72+Hesaplama!O61*M72+Hesaplama!P61*N72)/Hesaplama!Q87, 100)</f>
        <v>#DIV/0!</v>
      </c>
      <c r="V72" s="73" t="e">
        <f>IF((100*(Hesaplama!G62*E72+Hesaplama!H62*F72+Hesaplama!I62*G72+Hesaplama!J62*H72+Hesaplama!K62*I72+Hesaplama!L62*J72+Hesaplama!M62*K72+Hesaplama!N62*L72+Hesaplama!O62*M72+Hesaplama!P62*N72)/Hesaplama!Q88)&lt;101,100*(Hesaplama!G62*E72+Hesaplama!H62*F72+Hesaplama!I62*G72+Hesaplama!J62*H72+Hesaplama!K62*I72+Hesaplama!L62*J72+Hesaplama!M62*K72+Hesaplama!N62*L72+Hesaplama!O62*M72+Hesaplama!P62*N72)/Hesaplama!Q88, 100)</f>
        <v>#DIV/0!</v>
      </c>
      <c r="W72" s="73" t="e">
        <f>IF((100*(Hesaplama!G63*E72+Hesaplama!H63*F72+Hesaplama!I63*G72+Hesaplama!J63*H72+Hesaplama!K63*I72+Hesaplama!L63*J72+Hesaplama!M63*K72+Hesaplama!N63*L72+Hesaplama!O63*M72+Hesaplama!P63*N72)/Hesaplama!Q89)&lt;101,100*(Hesaplama!G63*E72+Hesaplama!H63*F72+Hesaplama!I63*G72+Hesaplama!J63*H72+Hesaplama!K63*I72+Hesaplama!L63*J72+Hesaplama!M63*K72+Hesaplama!N63*L72+Hesaplama!O63*M72+Hesaplama!P63*N72)/Hesaplama!Q89, 100)</f>
        <v>#DIV/0!</v>
      </c>
      <c r="X72" s="73" t="e">
        <f>IF((100*(Hesaplama!G64*E72+Hesaplama!H64*F72+Hesaplama!I64*G72+Hesaplama!J64*H72+Hesaplama!K64*I72+Hesaplama!L64*J72+Hesaplama!M64*K72+Hesaplama!N64*L72+Hesaplama!O64*M72+Hesaplama!P64*N72)/Hesaplama!Q90)&lt;101,100*(Hesaplama!G64*E72+Hesaplama!H64*F72+Hesaplama!I64*G72+Hesaplama!J64*H72+Hesaplama!K64*I72+Hesaplama!L64*J72+Hesaplama!M64*K72+Hesaplama!N64*L72+Hesaplama!O64*M72+Hesaplama!P64*N72)/Hesaplama!Q90, 100)</f>
        <v>#DIV/0!</v>
      </c>
      <c r="Y72" s="73" t="e">
        <f>IF((100*(Hesaplama!G65*E72+Hesaplama!H65*F72+Hesaplama!I65*G72+Hesaplama!J65*H72+Hesaplama!K65*I72+Hesaplama!L65*J72+Hesaplama!M65*K72+Hesaplama!N65*L72+Hesaplama!O65*M72+Hesaplama!P65*N72)/Hesaplama!Q91)&lt;101,100*(Hesaplama!G65*E72+Hesaplama!H65*F72+Hesaplama!I65*G72+Hesaplama!J65*H72+Hesaplama!K65*I72+Hesaplama!L65*J72+Hesaplama!M65*K72+Hesaplama!N65*L72+Hesaplama!O65*M72+Hesaplama!P65*N72)/Hesaplama!Q91, 100)</f>
        <v>#DIV/0!</v>
      </c>
      <c r="Z72" s="73" t="e">
        <f>IF((100*(Hesaplama!G66*E72+Hesaplama!H66*F72+Hesaplama!I66*G72+Hesaplama!J66*H72+Hesaplama!K66*I72+Hesaplama!L66*J72+Hesaplama!M66*K72+Hesaplama!N66*L72+Hesaplama!O66*M72+Hesaplama!P66*N72)/Hesaplama!Q92)&lt;101,100*(Hesaplama!G66*E72+Hesaplama!H66*F72+Hesaplama!I66*G72+Hesaplama!J66*H72+Hesaplama!K66*I72+Hesaplama!L66*J72+Hesaplama!M66*K72+Hesaplama!N66*L72+Hesaplama!O66*M72+Hesaplama!P66*N72)/Hesaplama!Q92, 100)</f>
        <v>#DIV/0!</v>
      </c>
      <c r="AA72" s="73" t="e">
        <f>IF((100*(Hesaplama!G67*E72+Hesaplama!H67*F72+Hesaplama!I67*G72+Hesaplama!J67*H72+Hesaplama!K67*I72+Hesaplama!L67*J72+Hesaplama!M67*K72+Hesaplama!N67*L72+Hesaplama!O67*M72+Hesaplama!P67*N72)/Hesaplama!Q93)&lt;101,100*(Hesaplama!G67*E72+Hesaplama!H67*F72+Hesaplama!I67*G72+Hesaplama!J67*H72+Hesaplama!K67*I72+Hesaplama!L67*J72+Hesaplama!M67*K72+Hesaplama!N67*L72+Hesaplama!O67*M72+Hesaplama!P67*N72)/Hesaplama!Q93, 100)</f>
        <v>#DIV/0!</v>
      </c>
      <c r="AB72" s="73" t="e">
        <f>IF((100*(Hesaplama!$G$68*E72+Hesaplama!$H$68*F72+Hesaplama!$I$68*G72+Hesaplama!$J$68*H72+Hesaplama!$K$68*I72+Hesaplama!$L$68*J72+Hesaplama!$M$68*K72+Hesaplama!$N$68*L72+Hesaplama!$O$68*M72+Hesaplama!$P$68*N72)/Hesaplama!$Q$94)&lt;101,100*(Hesaplama!$G$68*E72+Hesaplama!$H$68*F72+Hesaplama!$I$68*G72+Hesaplama!$J$68*H72+Hesaplama!$K$68*I72+Hesaplama!$L$68*J72+Hesaplama!$M$68*K72+Hesaplama!$N$68*L72+Hesaplama!$O$68*M72+Hesaplama!$P$68*N72)/Hesaplama!$Q$94, 100)</f>
        <v>#DIV/0!</v>
      </c>
      <c r="AC72" s="73" t="e">
        <f>IF((100*(Hesaplama!$G$69*E72+Hesaplama!$H$69*F72+Hesaplama!$I$69*G72+Hesaplama!$J$69*H72+Hesaplama!$K$69*I72+Hesaplama!$L$69*J72+Hesaplama!$M$69*K72+Hesaplama!$N$69*L72+Hesaplama!$O$69*M72+Hesaplama!$P$69*N72)/Hesaplama!$Q$95)&lt;101,100*(Hesaplama!$G$69*E72+Hesaplama!$H$69*F72+Hesaplama!$I$69*G72+Hesaplama!$J$69*H72+Hesaplama!$K$69*I72+Hesaplama!$L$69*J72+Hesaplama!$M$69*K72+Hesaplama!$N$69*L72+Hesaplama!$O$69*M72+Hesaplama!$P$69*N72)/Hesaplama!$Q$95, 100)</f>
        <v>#DIV/0!</v>
      </c>
      <c r="AD72" s="73" t="e">
        <f>IF((100*(Hesaplama!$G$70*E72+Hesaplama!$H$70*F72+Hesaplama!$I$70*G72+Hesaplama!$J$70*H72+Hesaplama!$K$70*I72+Hesaplama!$L$70*J72+Hesaplama!$M$70*K72+Hesaplama!$N$70*L72+Hesaplama!$O$70*M72+Hesaplama!$P$70*N72)/Hesaplama!$Q$96)&lt;101,100*(Hesaplama!$G$70*E72+Hesaplama!$H$70*F72+Hesaplama!$I$70*G72+Hesaplama!$J$70*H72+Hesaplama!$K$70*I72+Hesaplama!$L$70*J72+Hesaplama!$M$70*K72+Hesaplama!$N$70*L72+Hesaplama!$O$70*M72+Hesaplama!$P$70*N72)/Hesaplama!$Q$96, 100)</f>
        <v>#DIV/0!</v>
      </c>
      <c r="AE72" s="73" t="e">
        <f>IF((100*(Hesaplama!$G$71*E72+Hesaplama!$H$71*F72+Hesaplama!$I$71*G72+Hesaplama!$J$71*H72+Hesaplama!$K$71*I72+Hesaplama!$L$71*J72+Hesaplama!$M$71*K72+Hesaplama!$N$71*L72+Hesaplama!$O$71*M72+Hesaplama!$P$71*N72)/Hesaplama!$Q$97)&lt;101,100*(Hesaplama!$G$71*E72+Hesaplama!$H$71*F72+Hesaplama!$I$71*G72+Hesaplama!$J$71*H72+Hesaplama!$K$71*I72+Hesaplama!$L$71*J72+Hesaplama!$M$71*K72+Hesaplama!$N$71*L72+Hesaplama!$O$71*M72+Hesaplama!$P$71*N72)/Hesaplama!$Q$97, 100)</f>
        <v>#DIV/0!</v>
      </c>
      <c r="AF72" s="73" t="e">
        <f>IF((100*(Hesaplama!$G$72*E72+Hesaplama!$H$72*F72+Hesaplama!$I$72*G72+Hesaplama!$J$72*H72+Hesaplama!$K$72*I72+Hesaplama!$L$72*J72+Hesaplama!$M$72*K72+Hesaplama!$N$72*L72+Hesaplama!$O$72*M72+Hesaplama!$P$72*N72)/Hesaplama!$Q$98)&lt;101,100*(Hesaplama!$G$72*E72+Hesaplama!$H$72*F72+Hesaplama!$I$72*G72+Hesaplama!$J$72*H72+Hesaplama!$K$72*I72+Hesaplama!$L$72*J72+Hesaplama!$M$72*K72+Hesaplama!$N$72*L72+Hesaplama!$O$72*M72+Hesaplama!$P$72*N72)/Hesaplama!$Q$98, 100)</f>
        <v>#DIV/0!</v>
      </c>
      <c r="AG72" s="73" t="e">
        <f>IF((100*(Hesaplama!$G$73*E72+Hesaplama!$H$73*F72+Hesaplama!$I$73*G72+Hesaplama!$J$73*H72+Hesaplama!$K$73*I72+Hesaplama!$L$73*J72+Hesaplama!$M$73*K72+Hesaplama!$N$73*L72+Hesaplama!$O$73*M72+Hesaplama!$P$73*N72)/Hesaplama!$Q$99)&lt;101,100*(Hesaplama!$G$73*E72+Hesaplama!$H$73*F72+Hesaplama!$I$73*G72+Hesaplama!$J$73*H72+Hesaplama!$K$73*I72+Hesaplama!$L$73*J72+Hesaplama!$M$73*K72+Hesaplama!$N$73*L72+Hesaplama!$O$73*M72+Hesaplama!$P$73*N72)/Hesaplama!$Q$99, 100)</f>
        <v>#DIV/0!</v>
      </c>
      <c r="AH72" s="73" t="e">
        <f>IF((100*(Hesaplama!$G$74*E72+Hesaplama!$H$74*F72+Hesaplama!$I$74*G72+Hesaplama!$J$74*H72+Hesaplama!$K$74*I72+Hesaplama!$L$74*J72+Hesaplama!$M$74*K72+Hesaplama!$N$74*L72+Hesaplama!$O$74*M72+Hesaplama!$P$74*N72)/Hesaplama!$Q$100)&lt;101,100*(Hesaplama!$G$74*E72+Hesaplama!$H$74*F72+Hesaplama!$I$74*G72+Hesaplama!$J$74*H72+Hesaplama!$K$74*I72+Hesaplama!$L$74*J72+Hesaplama!$M$74*K72+Hesaplama!$N$74*L72+Hesaplama!$O$74*M72+Hesaplama!$P$74*N72)/Hesaplama!$Q$100, 100)</f>
        <v>#DIV/0!</v>
      </c>
      <c r="AI72" s="73" t="e">
        <f>IF((100*(Hesaplama!$G$75*E72+Hesaplama!$H$75*F72+Hesaplama!$I$75*G72+Hesaplama!$J$75*H72+Hesaplama!$K$75*I72+Hesaplama!$L$75*J72+Hesaplama!$M$75*K72+Hesaplama!$N$75*L72+Hesaplama!$O$75*M72+Hesaplama!$P$75*N72)/Hesaplama!$Q$9101)&lt;101,100*(Hesaplama!$G$75*E72+Hesaplama!$H$75*F72+Hesaplama!$I$75*G72+Hesaplama!$J$75*H72+Hesaplama!$K$75*I72+Hesaplama!$L$75*J72+Hesaplama!$M$75*K72+Hesaplama!$N$75*L72+Hesaplama!$O$75*M72+Hesaplama!$P$75*N72)/Hesaplama!$Q$101, 100)</f>
        <v>#DIV/0!</v>
      </c>
      <c r="AJ72" s="73" t="e">
        <f>IF((100*(Hesaplama!$G$76*E72+Hesaplama!$H$76*F72+Hesaplama!$I$76*G72+Hesaplama!$J$76*H72+Hesaplama!$K$76*I72+Hesaplama!$L$76*J72+Hesaplama!$M$67*K72+Hesaplama!$N$67*L72+Hesaplama!$O$67*M72+Hesaplama!$P$67*N72)/Hesaplama!$Q$102)&lt;101,100*(Hesaplama!$G$67*E72+Hesaplama!$H$76*F72+Hesaplama!$I$76*G72+Hesaplama!$J$76*H72+Hesaplama!$K$76*I72+Hesaplama!$L$76*J72+Hesaplama!$M$76*K72+Hesaplama!$N$76*L72+Hesaplama!$O$76*M72+Hesaplama!$P$76*N72)/Hesaplama!$Q$102, 100)</f>
        <v>#DIV/0!</v>
      </c>
      <c r="AK72" s="73" t="e">
        <f>IF((100*(Hesaplama!$G$77*E72+Hesaplama!$H$77*F72+Hesaplama!$I$77*G72+Hesaplama!$J$77*H72+Hesaplama!$K$77*I72+Hesaplama!$L$77*J72+Hesaplama!$M$77*K72+Hesaplama!$N$77*L72+Hesaplama!$O$77*M72+Hesaplama!$P$77*N72)/Hesaplama!$Q$103)&lt;101,100*(Hesaplama!$G$77*E72+Hesaplama!$H$77*F72+Hesaplama!$I$77*G72+Hesaplama!$J$77*H72+Hesaplama!$K$77*I72+Hesaplama!$L$77*J72+Hesaplama!$M$77*K72+Hesaplama!$N$77*L72+Hesaplama!$O$77*M72+Hesaplama!$P$77*N72)/Hesaplama!$Q$103, 100)</f>
        <v>#DIV/0!</v>
      </c>
      <c r="AL72" s="73" t="e">
        <f>IF((100*(Hesaplama!$G$78*E72+Hesaplama!$H$78*F72+Hesaplama!$I$78*G72+Hesaplama!$J$78*H72+Hesaplama!$K$78*I72+Hesaplama!$L$78*J72+Hesaplama!$M$78*K72+Hesaplama!$N$78*L72+Hesaplama!$O$78*M72+Hesaplama!$P$78*N72)/Hesaplama!$Q$104)&lt;101,100*(Hesaplama!$G$78*E72+Hesaplama!$H$78*F72+Hesaplama!$I$78*G72+Hesaplama!$J$78*H72+Hesaplama!$K$78*I72+Hesaplama!$L$78*J72+Hesaplama!$M$78*K72+Hesaplama!$N$78*L72+Hesaplama!$O$78*M72+Hesaplama!$P$78*N72)/Hesaplama!$Q$104, 100)</f>
        <v>#DIV/0!</v>
      </c>
      <c r="AM72" s="73" t="e">
        <f>IF((100*(Hesaplama!$G$79*E72+Hesaplama!$H$79*F72+Hesaplama!$I$79*G72+Hesaplama!$J$79*H72+Hesaplama!$K$79*I72+Hesaplama!$L$79*J72+Hesaplama!$M$79*K72+Hesaplama!$N$79*L72+Hesaplama!$O$79*M72+Hesaplama!$P$79*N72)/Hesaplama!$Q$105)&lt;101,100*(Hesaplama!$G$79*E72+Hesaplama!$H$79*F72+Hesaplama!$I$79*G72+Hesaplama!$J$79*H72+Hesaplama!$K$79*I72+Hesaplama!$L$79*J72+Hesaplama!$M$79*K72+Hesaplama!$N$79*L72+Hesaplama!$O$79*M72+Hesaplama!$P$79*N72)/Hesaplama!$Q$105, 100)</f>
        <v>#DIV/0!</v>
      </c>
    </row>
    <row r="73" spans="2:39" ht="16.5" thickTop="1" thickBot="1" x14ac:dyDescent="0.3">
      <c r="B73" s="60">
        <v>62</v>
      </c>
      <c r="C73" s="99"/>
      <c r="D73" s="100"/>
      <c r="E73" s="2"/>
      <c r="F73" s="2"/>
      <c r="G73" s="2"/>
      <c r="H73" s="2"/>
      <c r="I73" s="2"/>
      <c r="J73" s="4"/>
      <c r="K73" s="4"/>
      <c r="L73" s="5"/>
      <c r="M73" s="5"/>
      <c r="N73" s="5"/>
      <c r="O73" s="32">
        <f t="shared" si="1"/>
        <v>0</v>
      </c>
      <c r="P73" s="70"/>
      <c r="Q73" s="71" t="e">
        <f>IF((100*(Hesaplama!$G$57*E73+Hesaplama!$H$57*F73+Hesaplama!$I$57*G73+Hesaplama!$J$57*H73+Hesaplama!$K$57*I73+Hesaplama!$L$57*J73+Hesaplama!$M$57*K73+Hesaplama!$N$57*L73+Hesaplama!$O$57*M73+Hesaplama!$P$57*N73)/Hesaplama!$Q$83)&lt;101,100*(Hesaplama!$G$57*E73+Hesaplama!$H$57*F73+Hesaplama!$I$57*G73+Hesaplama!$J$57*H73+Hesaplama!$K$57*I73+Hesaplama!$L$57*J73+Hesaplama!$M$57*K73+Hesaplama!$N$57*L73+Hesaplama!$O$57*M73+Hesaplama!$P$57*N73)/Hesaplama!$Q$83, 100)</f>
        <v>#DIV/0!</v>
      </c>
      <c r="R73" s="71" t="e">
        <f>IF((100*(Hesaplama!G58*E73+Hesaplama!H58*F73+Hesaplama!I58*G73+Hesaplama!J58*H73+Hesaplama!K58*I73+Hesaplama!L58*J73+Hesaplama!M58*K73+Hesaplama!N58*L73+Hesaplama!O58*M73+Hesaplama!P58*N73)/Hesaplama!Q84)&lt;101,100*(Hesaplama!G58*E73+Hesaplama!H58*F73+Hesaplama!I58*G73+Hesaplama!J58*H73+Hesaplama!K58*I73+Hesaplama!L58*J73+Hesaplama!M58*K73+Hesaplama!N58*L73+Hesaplama!O58*M73+Hesaplama!P58*N73)/Hesaplama!Q84, 100)</f>
        <v>#DIV/0!</v>
      </c>
      <c r="S73" s="72" t="e">
        <f>IF((100*(Hesaplama!G59*E73+Hesaplama!H59*F73+Hesaplama!I59*G73+Hesaplama!J59*H73+Hesaplama!K59*I73+Hesaplama!L59*J73+Hesaplama!M59*K73+Hesaplama!N59*L73+Hesaplama!O59*M73+Hesaplama!P59*N73)/Hesaplama!Q85)&lt;101,100*(Hesaplama!G59*E73+Hesaplama!H59*F73+Hesaplama!I59*G73+Hesaplama!J59*H73+Hesaplama!K59*I73+Hesaplama!L59*J73+Hesaplama!M59*K73+Hesaplama!N59*L73+Hesaplama!O59*M73+Hesaplama!P59*N73)/Hesaplama!Q85, 100)</f>
        <v>#DIV/0!</v>
      </c>
      <c r="T73" s="73" t="e">
        <f>IF((100*(Hesaplama!G60*E73+Hesaplama!H60*F73+Hesaplama!I60*G73+Hesaplama!J60*H73+Hesaplama!K60*I73+Hesaplama!L60*J73+Hesaplama!M60*K73+Hesaplama!N60*L73+Hesaplama!O60*M73+Hesaplama!P60*N73)/Hesaplama!Q86)&lt;101,100*(Hesaplama!G60*E73+Hesaplama!H60*F73+Hesaplama!I60*G73+Hesaplama!J60*H73+Hesaplama!K60*I73+Hesaplama!L60*J73+Hesaplama!M60*K73+Hesaplama!N60*L73+Hesaplama!O60*M73+Hesaplama!P60*N73)/Hesaplama!Q86, 100)</f>
        <v>#DIV/0!</v>
      </c>
      <c r="U73" s="73" t="e">
        <f>IF((100*(Hesaplama!G61*E73+Hesaplama!H61*F73+Hesaplama!I61*G73+Hesaplama!J61*H73+Hesaplama!K61*I73+Hesaplama!L61*J73+Hesaplama!M61*K73+Hesaplama!N61*L73+Hesaplama!O61*M73+Hesaplama!P61*N73)/Hesaplama!Q87)&lt;101,100*(Hesaplama!G61*E73+Hesaplama!H61*F73+Hesaplama!I61*G73+Hesaplama!J61*H73+Hesaplama!K61*I73+Hesaplama!L61*J73+Hesaplama!M61*K73+Hesaplama!N61*L73+Hesaplama!O61*M73+Hesaplama!P61*N73)/Hesaplama!Q87, 100)</f>
        <v>#DIV/0!</v>
      </c>
      <c r="V73" s="73" t="e">
        <f>IF((100*(Hesaplama!G62*E73+Hesaplama!H62*F73+Hesaplama!I62*G73+Hesaplama!J62*H73+Hesaplama!K62*I73+Hesaplama!L62*J73+Hesaplama!M62*K73+Hesaplama!N62*L73+Hesaplama!O62*M73+Hesaplama!P62*N73)/Hesaplama!Q88)&lt;101,100*(Hesaplama!G62*E73+Hesaplama!H62*F73+Hesaplama!I62*G73+Hesaplama!J62*H73+Hesaplama!K62*I73+Hesaplama!L62*J73+Hesaplama!M62*K73+Hesaplama!N62*L73+Hesaplama!O62*M73+Hesaplama!P62*N73)/Hesaplama!Q88, 100)</f>
        <v>#DIV/0!</v>
      </c>
      <c r="W73" s="73" t="e">
        <f>IF((100*(Hesaplama!G63*E73+Hesaplama!H63*F73+Hesaplama!I63*G73+Hesaplama!J63*H73+Hesaplama!K63*I73+Hesaplama!L63*J73+Hesaplama!M63*K73+Hesaplama!N63*L73+Hesaplama!O63*M73+Hesaplama!P63*N73)/Hesaplama!Q89)&lt;101,100*(Hesaplama!G63*E73+Hesaplama!H63*F73+Hesaplama!I63*G73+Hesaplama!J63*H73+Hesaplama!K63*I73+Hesaplama!L63*J73+Hesaplama!M63*K73+Hesaplama!N63*L73+Hesaplama!O63*M73+Hesaplama!P63*N73)/Hesaplama!Q89, 100)</f>
        <v>#DIV/0!</v>
      </c>
      <c r="X73" s="73" t="e">
        <f>IF((100*(Hesaplama!G64*E73+Hesaplama!H64*F73+Hesaplama!I64*G73+Hesaplama!J64*H73+Hesaplama!K64*I73+Hesaplama!L64*J73+Hesaplama!M64*K73+Hesaplama!N64*L73+Hesaplama!O64*M73+Hesaplama!P64*N73)/Hesaplama!Q90)&lt;101,100*(Hesaplama!G64*E73+Hesaplama!H64*F73+Hesaplama!I64*G73+Hesaplama!J64*H73+Hesaplama!K64*I73+Hesaplama!L64*J73+Hesaplama!M64*K73+Hesaplama!N64*L73+Hesaplama!O64*M73+Hesaplama!P64*N73)/Hesaplama!Q90, 100)</f>
        <v>#DIV/0!</v>
      </c>
      <c r="Y73" s="73" t="e">
        <f>IF((100*(Hesaplama!G65*E73+Hesaplama!H65*F73+Hesaplama!I65*G73+Hesaplama!J65*H73+Hesaplama!K65*I73+Hesaplama!L65*J73+Hesaplama!M65*K73+Hesaplama!N65*L73+Hesaplama!O65*M73+Hesaplama!P65*N73)/Hesaplama!Q91)&lt;101,100*(Hesaplama!G65*E73+Hesaplama!H65*F73+Hesaplama!I65*G73+Hesaplama!J65*H73+Hesaplama!K65*I73+Hesaplama!L65*J73+Hesaplama!M65*K73+Hesaplama!N65*L73+Hesaplama!O65*M73+Hesaplama!P65*N73)/Hesaplama!Q91, 100)</f>
        <v>#DIV/0!</v>
      </c>
      <c r="Z73" s="73" t="e">
        <f>IF((100*(Hesaplama!G66*E73+Hesaplama!H66*F73+Hesaplama!I66*G73+Hesaplama!J66*H73+Hesaplama!K66*I73+Hesaplama!L66*J73+Hesaplama!M66*K73+Hesaplama!N66*L73+Hesaplama!O66*M73+Hesaplama!P66*N73)/Hesaplama!Q92)&lt;101,100*(Hesaplama!G66*E73+Hesaplama!H66*F73+Hesaplama!I66*G73+Hesaplama!J66*H73+Hesaplama!K66*I73+Hesaplama!L66*J73+Hesaplama!M66*K73+Hesaplama!N66*L73+Hesaplama!O66*M73+Hesaplama!P66*N73)/Hesaplama!Q92, 100)</f>
        <v>#DIV/0!</v>
      </c>
      <c r="AA73" s="73" t="e">
        <f>IF((100*(Hesaplama!G67*E73+Hesaplama!H67*F73+Hesaplama!I67*G73+Hesaplama!J67*H73+Hesaplama!K67*I73+Hesaplama!L67*J73+Hesaplama!M67*K73+Hesaplama!N67*L73+Hesaplama!O67*M73+Hesaplama!P67*N73)/Hesaplama!Q93)&lt;101,100*(Hesaplama!G67*E73+Hesaplama!H67*F73+Hesaplama!I67*G73+Hesaplama!J67*H73+Hesaplama!K67*I73+Hesaplama!L67*J73+Hesaplama!M67*K73+Hesaplama!N67*L73+Hesaplama!O67*M73+Hesaplama!P67*N73)/Hesaplama!Q93, 100)</f>
        <v>#DIV/0!</v>
      </c>
      <c r="AB73" s="73" t="e">
        <f>IF((100*(Hesaplama!$G$68*E73+Hesaplama!$H$68*F73+Hesaplama!$I$68*G73+Hesaplama!$J$68*H73+Hesaplama!$K$68*I73+Hesaplama!$L$68*J73+Hesaplama!$M$68*K73+Hesaplama!$N$68*L73+Hesaplama!$O$68*M73+Hesaplama!$P$68*N73)/Hesaplama!$Q$94)&lt;101,100*(Hesaplama!$G$68*E73+Hesaplama!$H$68*F73+Hesaplama!$I$68*G73+Hesaplama!$J$68*H73+Hesaplama!$K$68*I73+Hesaplama!$L$68*J73+Hesaplama!$M$68*K73+Hesaplama!$N$68*L73+Hesaplama!$O$68*M73+Hesaplama!$P$68*N73)/Hesaplama!$Q$94, 100)</f>
        <v>#DIV/0!</v>
      </c>
      <c r="AC73" s="73" t="e">
        <f>IF((100*(Hesaplama!$G$69*E73+Hesaplama!$H$69*F73+Hesaplama!$I$69*G73+Hesaplama!$J$69*H73+Hesaplama!$K$69*I73+Hesaplama!$L$69*J73+Hesaplama!$M$69*K73+Hesaplama!$N$69*L73+Hesaplama!$O$69*M73+Hesaplama!$P$69*N73)/Hesaplama!$Q$95)&lt;101,100*(Hesaplama!$G$69*E73+Hesaplama!$H$69*F73+Hesaplama!$I$69*G73+Hesaplama!$J$69*H73+Hesaplama!$K$69*I73+Hesaplama!$L$69*J73+Hesaplama!$M$69*K73+Hesaplama!$N$69*L73+Hesaplama!$O$69*M73+Hesaplama!$P$69*N73)/Hesaplama!$Q$95, 100)</f>
        <v>#DIV/0!</v>
      </c>
      <c r="AD73" s="73" t="e">
        <f>IF((100*(Hesaplama!$G$70*E73+Hesaplama!$H$70*F73+Hesaplama!$I$70*G73+Hesaplama!$J$70*H73+Hesaplama!$K$70*I73+Hesaplama!$L$70*J73+Hesaplama!$M$70*K73+Hesaplama!$N$70*L73+Hesaplama!$O$70*M73+Hesaplama!$P$70*N73)/Hesaplama!$Q$96)&lt;101,100*(Hesaplama!$G$70*E73+Hesaplama!$H$70*F73+Hesaplama!$I$70*G73+Hesaplama!$J$70*H73+Hesaplama!$K$70*I73+Hesaplama!$L$70*J73+Hesaplama!$M$70*K73+Hesaplama!$N$70*L73+Hesaplama!$O$70*M73+Hesaplama!$P$70*N73)/Hesaplama!$Q$96, 100)</f>
        <v>#DIV/0!</v>
      </c>
      <c r="AE73" s="73" t="e">
        <f>IF((100*(Hesaplama!$G$71*E73+Hesaplama!$H$71*F73+Hesaplama!$I$71*G73+Hesaplama!$J$71*H73+Hesaplama!$K$71*I73+Hesaplama!$L$71*J73+Hesaplama!$M$71*K73+Hesaplama!$N$71*L73+Hesaplama!$O$71*M73+Hesaplama!$P$71*N73)/Hesaplama!$Q$97)&lt;101,100*(Hesaplama!$G$71*E73+Hesaplama!$H$71*F73+Hesaplama!$I$71*G73+Hesaplama!$J$71*H73+Hesaplama!$K$71*I73+Hesaplama!$L$71*J73+Hesaplama!$M$71*K73+Hesaplama!$N$71*L73+Hesaplama!$O$71*M73+Hesaplama!$P$71*N73)/Hesaplama!$Q$97, 100)</f>
        <v>#DIV/0!</v>
      </c>
      <c r="AF73" s="73" t="e">
        <f>IF((100*(Hesaplama!$G$72*E73+Hesaplama!$H$72*F73+Hesaplama!$I$72*G73+Hesaplama!$J$72*H73+Hesaplama!$K$72*I73+Hesaplama!$L$72*J73+Hesaplama!$M$72*K73+Hesaplama!$N$72*L73+Hesaplama!$O$72*M73+Hesaplama!$P$72*N73)/Hesaplama!$Q$98)&lt;101,100*(Hesaplama!$G$72*E73+Hesaplama!$H$72*F73+Hesaplama!$I$72*G73+Hesaplama!$J$72*H73+Hesaplama!$K$72*I73+Hesaplama!$L$72*J73+Hesaplama!$M$72*K73+Hesaplama!$N$72*L73+Hesaplama!$O$72*M73+Hesaplama!$P$72*N73)/Hesaplama!$Q$98, 100)</f>
        <v>#DIV/0!</v>
      </c>
      <c r="AG73" s="73" t="e">
        <f>IF((100*(Hesaplama!$G$73*E73+Hesaplama!$H$73*F73+Hesaplama!$I$73*G73+Hesaplama!$J$73*H73+Hesaplama!$K$73*I73+Hesaplama!$L$73*J73+Hesaplama!$M$73*K73+Hesaplama!$N$73*L73+Hesaplama!$O$73*M73+Hesaplama!$P$73*N73)/Hesaplama!$Q$99)&lt;101,100*(Hesaplama!$G$73*E73+Hesaplama!$H$73*F73+Hesaplama!$I$73*G73+Hesaplama!$J$73*H73+Hesaplama!$K$73*I73+Hesaplama!$L$73*J73+Hesaplama!$M$73*K73+Hesaplama!$N$73*L73+Hesaplama!$O$73*M73+Hesaplama!$P$73*N73)/Hesaplama!$Q$99, 100)</f>
        <v>#DIV/0!</v>
      </c>
      <c r="AH73" s="73" t="e">
        <f>IF((100*(Hesaplama!$G$74*E73+Hesaplama!$H$74*F73+Hesaplama!$I$74*G73+Hesaplama!$J$74*H73+Hesaplama!$K$74*I73+Hesaplama!$L$74*J73+Hesaplama!$M$74*K73+Hesaplama!$N$74*L73+Hesaplama!$O$74*M73+Hesaplama!$P$74*N73)/Hesaplama!$Q$100)&lt;101,100*(Hesaplama!$G$74*E73+Hesaplama!$H$74*F73+Hesaplama!$I$74*G73+Hesaplama!$J$74*H73+Hesaplama!$K$74*I73+Hesaplama!$L$74*J73+Hesaplama!$M$74*K73+Hesaplama!$N$74*L73+Hesaplama!$O$74*M73+Hesaplama!$P$74*N73)/Hesaplama!$Q$100, 100)</f>
        <v>#DIV/0!</v>
      </c>
      <c r="AI73" s="73" t="e">
        <f>IF((100*(Hesaplama!$G$75*E73+Hesaplama!$H$75*F73+Hesaplama!$I$75*G73+Hesaplama!$J$75*H73+Hesaplama!$K$75*I73+Hesaplama!$L$75*J73+Hesaplama!$M$75*K73+Hesaplama!$N$75*L73+Hesaplama!$O$75*M73+Hesaplama!$P$75*N73)/Hesaplama!$Q$9101)&lt;101,100*(Hesaplama!$G$75*E73+Hesaplama!$H$75*F73+Hesaplama!$I$75*G73+Hesaplama!$J$75*H73+Hesaplama!$K$75*I73+Hesaplama!$L$75*J73+Hesaplama!$M$75*K73+Hesaplama!$N$75*L73+Hesaplama!$O$75*M73+Hesaplama!$P$75*N73)/Hesaplama!$Q$101, 100)</f>
        <v>#DIV/0!</v>
      </c>
      <c r="AJ73" s="73" t="e">
        <f>IF((100*(Hesaplama!$G$76*E73+Hesaplama!$H$76*F73+Hesaplama!$I$76*G73+Hesaplama!$J$76*H73+Hesaplama!$K$76*I73+Hesaplama!$L$76*J73+Hesaplama!$M$67*K73+Hesaplama!$N$67*L73+Hesaplama!$O$67*M73+Hesaplama!$P$67*N73)/Hesaplama!$Q$102)&lt;101,100*(Hesaplama!$G$67*E73+Hesaplama!$H$76*F73+Hesaplama!$I$76*G73+Hesaplama!$J$76*H73+Hesaplama!$K$76*I73+Hesaplama!$L$76*J73+Hesaplama!$M$76*K73+Hesaplama!$N$76*L73+Hesaplama!$O$76*M73+Hesaplama!$P$76*N73)/Hesaplama!$Q$102, 100)</f>
        <v>#DIV/0!</v>
      </c>
      <c r="AK73" s="73" t="e">
        <f>IF((100*(Hesaplama!$G$77*E73+Hesaplama!$H$77*F73+Hesaplama!$I$77*G73+Hesaplama!$J$77*H73+Hesaplama!$K$77*I73+Hesaplama!$L$77*J73+Hesaplama!$M$77*K73+Hesaplama!$N$77*L73+Hesaplama!$O$77*M73+Hesaplama!$P$77*N73)/Hesaplama!$Q$103)&lt;101,100*(Hesaplama!$G$77*E73+Hesaplama!$H$77*F73+Hesaplama!$I$77*G73+Hesaplama!$J$77*H73+Hesaplama!$K$77*I73+Hesaplama!$L$77*J73+Hesaplama!$M$77*K73+Hesaplama!$N$77*L73+Hesaplama!$O$77*M73+Hesaplama!$P$77*N73)/Hesaplama!$Q$103, 100)</f>
        <v>#DIV/0!</v>
      </c>
      <c r="AL73" s="73" t="e">
        <f>IF((100*(Hesaplama!$G$78*E73+Hesaplama!$H$78*F73+Hesaplama!$I$78*G73+Hesaplama!$J$78*H73+Hesaplama!$K$78*I73+Hesaplama!$L$78*J73+Hesaplama!$M$78*K73+Hesaplama!$N$78*L73+Hesaplama!$O$78*M73+Hesaplama!$P$78*N73)/Hesaplama!$Q$104)&lt;101,100*(Hesaplama!$G$78*E73+Hesaplama!$H$78*F73+Hesaplama!$I$78*G73+Hesaplama!$J$78*H73+Hesaplama!$K$78*I73+Hesaplama!$L$78*J73+Hesaplama!$M$78*K73+Hesaplama!$N$78*L73+Hesaplama!$O$78*M73+Hesaplama!$P$78*N73)/Hesaplama!$Q$104, 100)</f>
        <v>#DIV/0!</v>
      </c>
      <c r="AM73" s="73" t="e">
        <f>IF((100*(Hesaplama!$G$79*E73+Hesaplama!$H$79*F73+Hesaplama!$I$79*G73+Hesaplama!$J$79*H73+Hesaplama!$K$79*I73+Hesaplama!$L$79*J73+Hesaplama!$M$79*K73+Hesaplama!$N$79*L73+Hesaplama!$O$79*M73+Hesaplama!$P$79*N73)/Hesaplama!$Q$105)&lt;101,100*(Hesaplama!$G$79*E73+Hesaplama!$H$79*F73+Hesaplama!$I$79*G73+Hesaplama!$J$79*H73+Hesaplama!$K$79*I73+Hesaplama!$L$79*J73+Hesaplama!$M$79*K73+Hesaplama!$N$79*L73+Hesaplama!$O$79*M73+Hesaplama!$P$79*N73)/Hesaplama!$Q$105, 100)</f>
        <v>#DIV/0!</v>
      </c>
    </row>
    <row r="74" spans="2:39" ht="16.5" thickTop="1" thickBot="1" x14ac:dyDescent="0.3">
      <c r="B74" s="60">
        <v>63</v>
      </c>
      <c r="C74" s="99"/>
      <c r="D74" s="100"/>
      <c r="E74" s="2"/>
      <c r="F74" s="2"/>
      <c r="G74" s="2"/>
      <c r="H74" s="2"/>
      <c r="I74" s="2"/>
      <c r="J74" s="4"/>
      <c r="K74" s="4"/>
      <c r="L74" s="5"/>
      <c r="M74" s="5"/>
      <c r="N74" s="5"/>
      <c r="O74" s="32">
        <f t="shared" si="1"/>
        <v>0</v>
      </c>
      <c r="P74" s="70"/>
      <c r="Q74" s="71" t="e">
        <f>IF((100*(Hesaplama!$G$57*E74+Hesaplama!$H$57*F74+Hesaplama!$I$57*G74+Hesaplama!$J$57*H74+Hesaplama!$K$57*I74+Hesaplama!$L$57*J74+Hesaplama!$M$57*K74+Hesaplama!$N$57*L74+Hesaplama!$O$57*M74+Hesaplama!$P$57*N74)/Hesaplama!$Q$83)&lt;101,100*(Hesaplama!$G$57*E74+Hesaplama!$H$57*F74+Hesaplama!$I$57*G74+Hesaplama!$J$57*H74+Hesaplama!$K$57*I74+Hesaplama!$L$57*J74+Hesaplama!$M$57*K74+Hesaplama!$N$57*L74+Hesaplama!$O$57*M74+Hesaplama!$P$57*N74)/Hesaplama!$Q$83, 100)</f>
        <v>#DIV/0!</v>
      </c>
      <c r="R74" s="71" t="e">
        <f>IF((100*(Hesaplama!G58*E74+Hesaplama!H58*F74+Hesaplama!I58*G74+Hesaplama!J58*H74+Hesaplama!K58*I74+Hesaplama!L58*J74+Hesaplama!M58*K74+Hesaplama!N58*L74+Hesaplama!O58*M74+Hesaplama!P58*N74)/Hesaplama!Q84)&lt;101,100*(Hesaplama!G58*E74+Hesaplama!H58*F74+Hesaplama!I58*G74+Hesaplama!J58*H74+Hesaplama!K58*I74+Hesaplama!L58*J74+Hesaplama!M58*K74+Hesaplama!N58*L74+Hesaplama!O58*M74+Hesaplama!P58*N74)/Hesaplama!Q84, 100)</f>
        <v>#DIV/0!</v>
      </c>
      <c r="S74" s="72" t="e">
        <f>IF((100*(Hesaplama!G59*E74+Hesaplama!H59*F74+Hesaplama!I59*G74+Hesaplama!J59*H74+Hesaplama!K59*I74+Hesaplama!L59*J74+Hesaplama!M59*K74+Hesaplama!N59*L74+Hesaplama!O59*M74+Hesaplama!P59*N74)/Hesaplama!Q85)&lt;101,100*(Hesaplama!G59*E74+Hesaplama!H59*F74+Hesaplama!I59*G74+Hesaplama!J59*H74+Hesaplama!K59*I74+Hesaplama!L59*J74+Hesaplama!M59*K74+Hesaplama!N59*L74+Hesaplama!O59*M74+Hesaplama!P59*N74)/Hesaplama!Q85, 100)</f>
        <v>#DIV/0!</v>
      </c>
      <c r="T74" s="73" t="e">
        <f>IF((100*(Hesaplama!G60*E74+Hesaplama!H60*F74+Hesaplama!I60*G74+Hesaplama!J60*H74+Hesaplama!K60*I74+Hesaplama!L60*J74+Hesaplama!M60*K74+Hesaplama!N60*L74+Hesaplama!O60*M74+Hesaplama!P60*N74)/Hesaplama!Q86)&lt;101,100*(Hesaplama!G60*E74+Hesaplama!H60*F74+Hesaplama!I60*G74+Hesaplama!J60*H74+Hesaplama!K60*I74+Hesaplama!L60*J74+Hesaplama!M60*K74+Hesaplama!N60*L74+Hesaplama!O60*M74+Hesaplama!P60*N74)/Hesaplama!Q86, 100)</f>
        <v>#DIV/0!</v>
      </c>
      <c r="U74" s="73" t="e">
        <f>IF((100*(Hesaplama!G61*E74+Hesaplama!H61*F74+Hesaplama!I61*G74+Hesaplama!J61*H74+Hesaplama!K61*I74+Hesaplama!L61*J74+Hesaplama!M61*K74+Hesaplama!N61*L74+Hesaplama!O61*M74+Hesaplama!P61*N74)/Hesaplama!Q87)&lt;101,100*(Hesaplama!G61*E74+Hesaplama!H61*F74+Hesaplama!I61*G74+Hesaplama!J61*H74+Hesaplama!K61*I74+Hesaplama!L61*J74+Hesaplama!M61*K74+Hesaplama!N61*L74+Hesaplama!O61*M74+Hesaplama!P61*N74)/Hesaplama!Q87, 100)</f>
        <v>#DIV/0!</v>
      </c>
      <c r="V74" s="73" t="e">
        <f>IF((100*(Hesaplama!G62*E74+Hesaplama!H62*F74+Hesaplama!I62*G74+Hesaplama!J62*H74+Hesaplama!K62*I74+Hesaplama!L62*J74+Hesaplama!M62*K74+Hesaplama!N62*L74+Hesaplama!O62*M74+Hesaplama!P62*N74)/Hesaplama!Q88)&lt;101,100*(Hesaplama!G62*E74+Hesaplama!H62*F74+Hesaplama!I62*G74+Hesaplama!J62*H74+Hesaplama!K62*I74+Hesaplama!L62*J74+Hesaplama!M62*K74+Hesaplama!N62*L74+Hesaplama!O62*M74+Hesaplama!P62*N74)/Hesaplama!Q88, 100)</f>
        <v>#DIV/0!</v>
      </c>
      <c r="W74" s="73" t="e">
        <f>IF((100*(Hesaplama!G63*E74+Hesaplama!H63*F74+Hesaplama!I63*G74+Hesaplama!J63*H74+Hesaplama!K63*I74+Hesaplama!L63*J74+Hesaplama!M63*K74+Hesaplama!N63*L74+Hesaplama!O63*M74+Hesaplama!P63*N74)/Hesaplama!Q89)&lt;101,100*(Hesaplama!G63*E74+Hesaplama!H63*F74+Hesaplama!I63*G74+Hesaplama!J63*H74+Hesaplama!K63*I74+Hesaplama!L63*J74+Hesaplama!M63*K74+Hesaplama!N63*L74+Hesaplama!O63*M74+Hesaplama!P63*N74)/Hesaplama!Q89, 100)</f>
        <v>#DIV/0!</v>
      </c>
      <c r="X74" s="73" t="e">
        <f>IF((100*(Hesaplama!G64*E74+Hesaplama!H64*F74+Hesaplama!I64*G74+Hesaplama!J64*H74+Hesaplama!K64*I74+Hesaplama!L64*J74+Hesaplama!M64*K74+Hesaplama!N64*L74+Hesaplama!O64*M74+Hesaplama!P64*N74)/Hesaplama!Q90)&lt;101,100*(Hesaplama!G64*E74+Hesaplama!H64*F74+Hesaplama!I64*G74+Hesaplama!J64*H74+Hesaplama!K64*I74+Hesaplama!L64*J74+Hesaplama!M64*K74+Hesaplama!N64*L74+Hesaplama!O64*M74+Hesaplama!P64*N74)/Hesaplama!Q90, 100)</f>
        <v>#DIV/0!</v>
      </c>
      <c r="Y74" s="73" t="e">
        <f>IF((100*(Hesaplama!G65*E74+Hesaplama!H65*F74+Hesaplama!I65*G74+Hesaplama!J65*H74+Hesaplama!K65*I74+Hesaplama!L65*J74+Hesaplama!M65*K74+Hesaplama!N65*L74+Hesaplama!O65*M74+Hesaplama!P65*N74)/Hesaplama!Q91)&lt;101,100*(Hesaplama!G65*E74+Hesaplama!H65*F74+Hesaplama!I65*G74+Hesaplama!J65*H74+Hesaplama!K65*I74+Hesaplama!L65*J74+Hesaplama!M65*K74+Hesaplama!N65*L74+Hesaplama!O65*M74+Hesaplama!P65*N74)/Hesaplama!Q91, 100)</f>
        <v>#DIV/0!</v>
      </c>
      <c r="Z74" s="73" t="e">
        <f>IF((100*(Hesaplama!G66*E74+Hesaplama!H66*F74+Hesaplama!I66*G74+Hesaplama!J66*H74+Hesaplama!K66*I74+Hesaplama!L66*J74+Hesaplama!M66*K74+Hesaplama!N66*L74+Hesaplama!O66*M74+Hesaplama!P66*N74)/Hesaplama!Q92)&lt;101,100*(Hesaplama!G66*E74+Hesaplama!H66*F74+Hesaplama!I66*G74+Hesaplama!J66*H74+Hesaplama!K66*I74+Hesaplama!L66*J74+Hesaplama!M66*K74+Hesaplama!N66*L74+Hesaplama!O66*M74+Hesaplama!P66*N74)/Hesaplama!Q92, 100)</f>
        <v>#DIV/0!</v>
      </c>
      <c r="AA74" s="73" t="e">
        <f>IF((100*(Hesaplama!G67*E74+Hesaplama!H67*F74+Hesaplama!I67*G74+Hesaplama!J67*H74+Hesaplama!K67*I74+Hesaplama!L67*J74+Hesaplama!M67*K74+Hesaplama!N67*L74+Hesaplama!O67*M74+Hesaplama!P67*N74)/Hesaplama!Q93)&lt;101,100*(Hesaplama!G67*E74+Hesaplama!H67*F74+Hesaplama!I67*G74+Hesaplama!J67*H74+Hesaplama!K67*I74+Hesaplama!L67*J74+Hesaplama!M67*K74+Hesaplama!N67*L74+Hesaplama!O67*M74+Hesaplama!P67*N74)/Hesaplama!Q93, 100)</f>
        <v>#DIV/0!</v>
      </c>
      <c r="AB74" s="73" t="e">
        <f>IF((100*(Hesaplama!$G$68*E74+Hesaplama!$H$68*F74+Hesaplama!$I$68*G74+Hesaplama!$J$68*H74+Hesaplama!$K$68*I74+Hesaplama!$L$68*J74+Hesaplama!$M$68*K74+Hesaplama!$N$68*L74+Hesaplama!$O$68*M74+Hesaplama!$P$68*N74)/Hesaplama!$Q$94)&lt;101,100*(Hesaplama!$G$68*E74+Hesaplama!$H$68*F74+Hesaplama!$I$68*G74+Hesaplama!$J$68*H74+Hesaplama!$K$68*I74+Hesaplama!$L$68*J74+Hesaplama!$M$68*K74+Hesaplama!$N$68*L74+Hesaplama!$O$68*M74+Hesaplama!$P$68*N74)/Hesaplama!$Q$94, 100)</f>
        <v>#DIV/0!</v>
      </c>
      <c r="AC74" s="73" t="e">
        <f>IF((100*(Hesaplama!$G$69*E74+Hesaplama!$H$69*F74+Hesaplama!$I$69*G74+Hesaplama!$J$69*H74+Hesaplama!$K$69*I74+Hesaplama!$L$69*J74+Hesaplama!$M$69*K74+Hesaplama!$N$69*L74+Hesaplama!$O$69*M74+Hesaplama!$P$69*N74)/Hesaplama!$Q$95)&lt;101,100*(Hesaplama!$G$69*E74+Hesaplama!$H$69*F74+Hesaplama!$I$69*G74+Hesaplama!$J$69*H74+Hesaplama!$K$69*I74+Hesaplama!$L$69*J74+Hesaplama!$M$69*K74+Hesaplama!$N$69*L74+Hesaplama!$O$69*M74+Hesaplama!$P$69*N74)/Hesaplama!$Q$95, 100)</f>
        <v>#DIV/0!</v>
      </c>
      <c r="AD74" s="73" t="e">
        <f>IF((100*(Hesaplama!$G$70*E74+Hesaplama!$H$70*F74+Hesaplama!$I$70*G74+Hesaplama!$J$70*H74+Hesaplama!$K$70*I74+Hesaplama!$L$70*J74+Hesaplama!$M$70*K74+Hesaplama!$N$70*L74+Hesaplama!$O$70*M74+Hesaplama!$P$70*N74)/Hesaplama!$Q$96)&lt;101,100*(Hesaplama!$G$70*E74+Hesaplama!$H$70*F74+Hesaplama!$I$70*G74+Hesaplama!$J$70*H74+Hesaplama!$K$70*I74+Hesaplama!$L$70*J74+Hesaplama!$M$70*K74+Hesaplama!$N$70*L74+Hesaplama!$O$70*M74+Hesaplama!$P$70*N74)/Hesaplama!$Q$96, 100)</f>
        <v>#DIV/0!</v>
      </c>
      <c r="AE74" s="73" t="e">
        <f>IF((100*(Hesaplama!$G$71*E74+Hesaplama!$H$71*F74+Hesaplama!$I$71*G74+Hesaplama!$J$71*H74+Hesaplama!$K$71*I74+Hesaplama!$L$71*J74+Hesaplama!$M$71*K74+Hesaplama!$N$71*L74+Hesaplama!$O$71*M74+Hesaplama!$P$71*N74)/Hesaplama!$Q$97)&lt;101,100*(Hesaplama!$G$71*E74+Hesaplama!$H$71*F74+Hesaplama!$I$71*G74+Hesaplama!$J$71*H74+Hesaplama!$K$71*I74+Hesaplama!$L$71*J74+Hesaplama!$M$71*K74+Hesaplama!$N$71*L74+Hesaplama!$O$71*M74+Hesaplama!$P$71*N74)/Hesaplama!$Q$97, 100)</f>
        <v>#DIV/0!</v>
      </c>
      <c r="AF74" s="73" t="e">
        <f>IF((100*(Hesaplama!$G$72*E74+Hesaplama!$H$72*F74+Hesaplama!$I$72*G74+Hesaplama!$J$72*H74+Hesaplama!$K$72*I74+Hesaplama!$L$72*J74+Hesaplama!$M$72*K74+Hesaplama!$N$72*L74+Hesaplama!$O$72*M74+Hesaplama!$P$72*N74)/Hesaplama!$Q$98)&lt;101,100*(Hesaplama!$G$72*E74+Hesaplama!$H$72*F74+Hesaplama!$I$72*G74+Hesaplama!$J$72*H74+Hesaplama!$K$72*I74+Hesaplama!$L$72*J74+Hesaplama!$M$72*K74+Hesaplama!$N$72*L74+Hesaplama!$O$72*M74+Hesaplama!$P$72*N74)/Hesaplama!$Q$98, 100)</f>
        <v>#DIV/0!</v>
      </c>
      <c r="AG74" s="73" t="e">
        <f>IF((100*(Hesaplama!$G$73*E74+Hesaplama!$H$73*F74+Hesaplama!$I$73*G74+Hesaplama!$J$73*H74+Hesaplama!$K$73*I74+Hesaplama!$L$73*J74+Hesaplama!$M$73*K74+Hesaplama!$N$73*L74+Hesaplama!$O$73*M74+Hesaplama!$P$73*N74)/Hesaplama!$Q$99)&lt;101,100*(Hesaplama!$G$73*E74+Hesaplama!$H$73*F74+Hesaplama!$I$73*G74+Hesaplama!$J$73*H74+Hesaplama!$K$73*I74+Hesaplama!$L$73*J74+Hesaplama!$M$73*K74+Hesaplama!$N$73*L74+Hesaplama!$O$73*M74+Hesaplama!$P$73*N74)/Hesaplama!$Q$99, 100)</f>
        <v>#DIV/0!</v>
      </c>
      <c r="AH74" s="73" t="e">
        <f>IF((100*(Hesaplama!$G$74*E74+Hesaplama!$H$74*F74+Hesaplama!$I$74*G74+Hesaplama!$J$74*H74+Hesaplama!$K$74*I74+Hesaplama!$L$74*J74+Hesaplama!$M$74*K74+Hesaplama!$N$74*L74+Hesaplama!$O$74*M74+Hesaplama!$P$74*N74)/Hesaplama!$Q$100)&lt;101,100*(Hesaplama!$G$74*E74+Hesaplama!$H$74*F74+Hesaplama!$I$74*G74+Hesaplama!$J$74*H74+Hesaplama!$K$74*I74+Hesaplama!$L$74*J74+Hesaplama!$M$74*K74+Hesaplama!$N$74*L74+Hesaplama!$O$74*M74+Hesaplama!$P$74*N74)/Hesaplama!$Q$100, 100)</f>
        <v>#DIV/0!</v>
      </c>
      <c r="AI74" s="73" t="e">
        <f>IF((100*(Hesaplama!$G$75*E74+Hesaplama!$H$75*F74+Hesaplama!$I$75*G74+Hesaplama!$J$75*H74+Hesaplama!$K$75*I74+Hesaplama!$L$75*J74+Hesaplama!$M$75*K74+Hesaplama!$N$75*L74+Hesaplama!$O$75*M74+Hesaplama!$P$75*N74)/Hesaplama!$Q$9101)&lt;101,100*(Hesaplama!$G$75*E74+Hesaplama!$H$75*F74+Hesaplama!$I$75*G74+Hesaplama!$J$75*H74+Hesaplama!$K$75*I74+Hesaplama!$L$75*J74+Hesaplama!$M$75*K74+Hesaplama!$N$75*L74+Hesaplama!$O$75*M74+Hesaplama!$P$75*N74)/Hesaplama!$Q$101, 100)</f>
        <v>#DIV/0!</v>
      </c>
      <c r="AJ74" s="73" t="e">
        <f>IF((100*(Hesaplama!$G$76*E74+Hesaplama!$H$76*F74+Hesaplama!$I$76*G74+Hesaplama!$J$76*H74+Hesaplama!$K$76*I74+Hesaplama!$L$76*J74+Hesaplama!$M$67*K74+Hesaplama!$N$67*L74+Hesaplama!$O$67*M74+Hesaplama!$P$67*N74)/Hesaplama!$Q$102)&lt;101,100*(Hesaplama!$G$67*E74+Hesaplama!$H$76*F74+Hesaplama!$I$76*G74+Hesaplama!$J$76*H74+Hesaplama!$K$76*I74+Hesaplama!$L$76*J74+Hesaplama!$M$76*K74+Hesaplama!$N$76*L74+Hesaplama!$O$76*M74+Hesaplama!$P$76*N74)/Hesaplama!$Q$102, 100)</f>
        <v>#DIV/0!</v>
      </c>
      <c r="AK74" s="73" t="e">
        <f>IF((100*(Hesaplama!$G$77*E74+Hesaplama!$H$77*F74+Hesaplama!$I$77*G74+Hesaplama!$J$77*H74+Hesaplama!$K$77*I74+Hesaplama!$L$77*J74+Hesaplama!$M$77*K74+Hesaplama!$N$77*L74+Hesaplama!$O$77*M74+Hesaplama!$P$77*N74)/Hesaplama!$Q$103)&lt;101,100*(Hesaplama!$G$77*E74+Hesaplama!$H$77*F74+Hesaplama!$I$77*G74+Hesaplama!$J$77*H74+Hesaplama!$K$77*I74+Hesaplama!$L$77*J74+Hesaplama!$M$77*K74+Hesaplama!$N$77*L74+Hesaplama!$O$77*M74+Hesaplama!$P$77*N74)/Hesaplama!$Q$103, 100)</f>
        <v>#DIV/0!</v>
      </c>
      <c r="AL74" s="73" t="e">
        <f>IF((100*(Hesaplama!$G$78*E74+Hesaplama!$H$78*F74+Hesaplama!$I$78*G74+Hesaplama!$J$78*H74+Hesaplama!$K$78*I74+Hesaplama!$L$78*J74+Hesaplama!$M$78*K74+Hesaplama!$N$78*L74+Hesaplama!$O$78*M74+Hesaplama!$P$78*N74)/Hesaplama!$Q$104)&lt;101,100*(Hesaplama!$G$78*E74+Hesaplama!$H$78*F74+Hesaplama!$I$78*G74+Hesaplama!$J$78*H74+Hesaplama!$K$78*I74+Hesaplama!$L$78*J74+Hesaplama!$M$78*K74+Hesaplama!$N$78*L74+Hesaplama!$O$78*M74+Hesaplama!$P$78*N74)/Hesaplama!$Q$104, 100)</f>
        <v>#DIV/0!</v>
      </c>
      <c r="AM74" s="73" t="e">
        <f>IF((100*(Hesaplama!$G$79*E74+Hesaplama!$H$79*F74+Hesaplama!$I$79*G74+Hesaplama!$J$79*H74+Hesaplama!$K$79*I74+Hesaplama!$L$79*J74+Hesaplama!$M$79*K74+Hesaplama!$N$79*L74+Hesaplama!$O$79*M74+Hesaplama!$P$79*N74)/Hesaplama!$Q$105)&lt;101,100*(Hesaplama!$G$79*E74+Hesaplama!$H$79*F74+Hesaplama!$I$79*G74+Hesaplama!$J$79*H74+Hesaplama!$K$79*I74+Hesaplama!$L$79*J74+Hesaplama!$M$79*K74+Hesaplama!$N$79*L74+Hesaplama!$O$79*M74+Hesaplama!$P$79*N74)/Hesaplama!$Q$105, 100)</f>
        <v>#DIV/0!</v>
      </c>
    </row>
    <row r="75" spans="2:39" ht="16.5" thickTop="1" thickBot="1" x14ac:dyDescent="0.3">
      <c r="B75" s="60">
        <v>64</v>
      </c>
      <c r="C75" s="99"/>
      <c r="D75" s="100"/>
      <c r="E75" s="2"/>
      <c r="F75" s="2"/>
      <c r="G75" s="2"/>
      <c r="H75" s="2"/>
      <c r="I75" s="2"/>
      <c r="J75" s="4"/>
      <c r="K75" s="4"/>
      <c r="L75" s="5"/>
      <c r="M75" s="5"/>
      <c r="N75" s="5"/>
      <c r="O75" s="32">
        <f t="shared" si="1"/>
        <v>0</v>
      </c>
      <c r="P75" s="70"/>
      <c r="Q75" s="71" t="e">
        <f>IF((100*(Hesaplama!$G$57*E75+Hesaplama!$H$57*F75+Hesaplama!$I$57*G75+Hesaplama!$J$57*H75+Hesaplama!$K$57*I75+Hesaplama!$L$57*J75+Hesaplama!$M$57*K75+Hesaplama!$N$57*L75+Hesaplama!$O$57*M75+Hesaplama!$P$57*N75)/Hesaplama!$Q$83)&lt;101,100*(Hesaplama!$G$57*E75+Hesaplama!$H$57*F75+Hesaplama!$I$57*G75+Hesaplama!$J$57*H75+Hesaplama!$K$57*I75+Hesaplama!$L$57*J75+Hesaplama!$M$57*K75+Hesaplama!$N$57*L75+Hesaplama!$O$57*M75+Hesaplama!$P$57*N75)/Hesaplama!$Q$83, 100)</f>
        <v>#DIV/0!</v>
      </c>
      <c r="R75" s="71" t="e">
        <f>IF((100*(Hesaplama!$G$58*E75+Hesaplama!$H$58*F75+Hesaplama!$I$58*G75+Hesaplama!$J$58*H75+Hesaplama!$K$58*I75+Hesaplama!$L$58*J75+Hesaplama!$M$58*K75+Hesaplama!$N$58*L75+Hesaplama!$O$58*M75+Hesaplama!$P$58*N75)/Hesaplama!$Q$84)&lt;101,100*(Hesaplama!$G$58*E75+Hesaplama!$H$58*F75+Hesaplama!$I$58*G75+Hesaplama!$J$58*H75+Hesaplama!$K$58*I75+Hesaplama!$L$58*J75+Hesaplama!$M$58*K75+Hesaplama!$N$58*L75+Hesaplama!$O$58*M75+Hesaplama!$P$58*N75)/Hesaplama!$Q$84, 100)</f>
        <v>#DIV/0!</v>
      </c>
      <c r="S75" s="72" t="e">
        <f>IF((100*(Hesaplama!$G$59*E75+Hesaplama!$H$59*F75+Hesaplama!$I$59*G75+Hesaplama!$J$59*H75+Hesaplama!$K$59*I75+Hesaplama!$L$59*J75+Hesaplama!$M$59*K75+Hesaplama!$N$59*L75+Hesaplama!$O$59*M75+Hesaplama!$P$59*N75)/Hesaplama!$Q$85)&lt;101,100*(Hesaplama!$G$59*E75+Hesaplama!$H$59*F75+Hesaplama!$I$59*G75+Hesaplama!$J$59*H75+Hesaplama!$K$59*I75+Hesaplama!$L$59*J75+Hesaplama!$M$59*K75+Hesaplama!$N$59*L75+Hesaplama!$O$59*M75+Hesaplama!$P$59*N75)/Hesaplama!$Q$85, 100)</f>
        <v>#DIV/0!</v>
      </c>
      <c r="T75" s="73" t="e">
        <f>IF((100*(Hesaplama!$G$60*E75+Hesaplama!$H$60*F75+Hesaplama!$I$60*G75+Hesaplama!$J$60*H75+Hesaplama!$K$60*I75+Hesaplama!$L$60*J75+Hesaplama!$M$60*K75+Hesaplama!$N$60*L75+Hesaplama!$O$60*M75+Hesaplama!$P$60*N75)/Hesaplama!$Q$86)&lt;101,100*(Hesaplama!$G$60*E75+Hesaplama!$H$60*F75+Hesaplama!$I$60*G75+Hesaplama!$J$60*H75+Hesaplama!$K$60*I75+Hesaplama!$L$60*J75+Hesaplama!$M$60*K75+Hesaplama!$N$60*L75+Hesaplama!$O$60*M75+Hesaplama!$P$60*N75)/Hesaplama!$Q$86, 100)</f>
        <v>#DIV/0!</v>
      </c>
      <c r="U75" s="73" t="e">
        <f>IF((100*(Hesaplama!$G$61*E75+Hesaplama!$H$61*F75+Hesaplama!$I$61*G75+Hesaplama!$J$61*H75+Hesaplama!$K$61*I75+Hesaplama!$L$61*J75+Hesaplama!$M$61*K75+Hesaplama!$N$61*L75+Hesaplama!$O$61*M75+Hesaplama!$P$61*N75)/Hesaplama!$Q$87)&lt;101,100*(Hesaplama!$G$61*E75+Hesaplama!$H$61*F75+Hesaplama!$I$61*G75+Hesaplama!$J$61*H75+Hesaplama!$K$61*I75+Hesaplama!$L$61*J75+Hesaplama!$M$61*K75+Hesaplama!$N$61*L75+Hesaplama!$O$61*M75+Hesaplama!$P$61*N75)/Hesaplama!$Q$87, 100)</f>
        <v>#DIV/0!</v>
      </c>
      <c r="V75" s="73" t="e">
        <f>IF((100*(Hesaplama!$G$62*E75+Hesaplama!$H$62*F75+Hesaplama!$I$62*G75+Hesaplama!$J$62*H75+Hesaplama!$K$62*I75+Hesaplama!$L$62*J75+Hesaplama!$M$62*K75+Hesaplama!$N$62*L75+Hesaplama!$O$62*M75+Hesaplama!$P$62*N75)/Hesaplama!$Q$88)&lt;101,100*(Hesaplama!$G$62*E75+Hesaplama!$H$62*F75+Hesaplama!$I$62*G75+Hesaplama!$J$62*H75+Hesaplama!$K$62*I75+Hesaplama!$L$62*J75+Hesaplama!$M$62*K75+Hesaplama!$N$62*L75+Hesaplama!$O$62*M75+Hesaplama!$P$62*N75)/Hesaplama!$Q$88, 100)</f>
        <v>#DIV/0!</v>
      </c>
      <c r="W75" s="73" t="e">
        <f>IF((100*(Hesaplama!$G$63*E75+Hesaplama!$H$63*F75+Hesaplama!$I$63*G75+Hesaplama!$J$63*H75+Hesaplama!$K$63*I75+Hesaplama!$L$63*J75+Hesaplama!$M$63*K75+Hesaplama!$N$63*L75+Hesaplama!$O$63*M75+Hesaplama!$P$63*N75)/Hesaplama!$Q$89)&lt;101,100*(Hesaplama!$G$63*E75+Hesaplama!$H$63*F75+Hesaplama!$I$63*G75+Hesaplama!$J$63*H75+Hesaplama!$K$63*I75+Hesaplama!$L$63*J75+Hesaplama!$M$63*K75+Hesaplama!$N$63*L75+Hesaplama!$O$63*M75+Hesaplama!$P$63*N75)/Hesaplama!$Q$89, 100)</f>
        <v>#DIV/0!</v>
      </c>
      <c r="X75" s="73" t="e">
        <f>IF((100*(Hesaplama!$G$64*E75+Hesaplama!$H$64*F75+Hesaplama!$I$64*G75+Hesaplama!$J$64*H75+Hesaplama!$K$64*I75+Hesaplama!$L$64*J75+Hesaplama!$M$64*K75+Hesaplama!$N$64*L75+Hesaplama!$O$64*M75+Hesaplama!$P$64*N75)/Hesaplama!$Q$90)&lt;101,100*(Hesaplama!$G$64*E75+Hesaplama!$H$64*F75+Hesaplama!$I$64*G75+Hesaplama!$J$64*H75+Hesaplama!$K$64*I75+Hesaplama!$L$64*J75+Hesaplama!$M$64*K75+Hesaplama!$N$64*L75+Hesaplama!$O$64*M75+Hesaplama!$P$64*N75)/Hesaplama!$Q$90, 100)</f>
        <v>#DIV/0!</v>
      </c>
      <c r="Y75" s="73" t="e">
        <f>IF((100*(Hesaplama!$G$65*E75+Hesaplama!$H$65*F75+Hesaplama!$I$65*G75+Hesaplama!$J$65*H75+Hesaplama!$K$65*I75+Hesaplama!$L$65*J75+Hesaplama!$M$65*K75+Hesaplama!$N$65*L75+Hesaplama!$O$65*M75+Hesaplama!$P$65*N75)/Hesaplama!$Q$91)&lt;101,100*(Hesaplama!$G$65*E75+Hesaplama!$H$65*F75+Hesaplama!$I$65*G75+Hesaplama!$J$65*H75+Hesaplama!$K$65*I75+Hesaplama!$L$65*J75+Hesaplama!$M$65*K75+Hesaplama!$N$65*L75+Hesaplama!$O$65*M75+Hesaplama!$P$65*N75)/Hesaplama!$Q$91, 100)</f>
        <v>#DIV/0!</v>
      </c>
      <c r="Z75" s="73" t="e">
        <f>IF((100*(Hesaplama!$G$66*E75+Hesaplama!$H$66*F75+Hesaplama!$I$66*G75+Hesaplama!$J$66*H75+Hesaplama!$K$66*I75+Hesaplama!$L$66*J75+Hesaplama!$M$66*K75+Hesaplama!$N$66*L75+Hesaplama!$O$66*M75+Hesaplama!$P$66*N75)/Hesaplama!$Q$92)&lt;101,100*(Hesaplama!$G$66*E75+Hesaplama!$H$66*F75+Hesaplama!$I$66*G75+Hesaplama!$J$66*H75+Hesaplama!$K$66*I75+Hesaplama!$L$66*J75+Hesaplama!$M$66*K75+Hesaplama!$N$66*L75+Hesaplama!$O$66*M75+Hesaplama!$P$66*N75)/Hesaplama!$Q$92, 100)</f>
        <v>#DIV/0!</v>
      </c>
      <c r="AA75" s="73" t="e">
        <f>IF((100*(Hesaplama!$G$67*E75+Hesaplama!$H$67*F75+Hesaplama!$I$67*G75+Hesaplama!$J$67*H75+Hesaplama!$K$67*I75+Hesaplama!$L$67*J75+Hesaplama!$M$67*K75+Hesaplama!$N$67*L75+Hesaplama!$O$67*M75+Hesaplama!$P$67*N75)/Hesaplama!$Q$93)&lt;101,100*(Hesaplama!$G$67*E75+Hesaplama!$H$67*F75+Hesaplama!$I$67*G75+Hesaplama!$J$67*H75+Hesaplama!$K$67*I75+Hesaplama!$L$67*J75+Hesaplama!$M$67*K75+Hesaplama!$N$67*L75+Hesaplama!$O$67*M75+Hesaplama!$P$67*N75)/Hesaplama!$Q$93, 100)</f>
        <v>#DIV/0!</v>
      </c>
      <c r="AB75" s="73" t="e">
        <f>IF((100*(Hesaplama!$G$68*E75+Hesaplama!$H$68*F75+Hesaplama!$I$68*G75+Hesaplama!$J$68*H75+Hesaplama!$K$68*I75+Hesaplama!$L$68*J75+Hesaplama!$M$68*K75+Hesaplama!$N$68*L75+Hesaplama!$O$68*M75+Hesaplama!$P$68*N75)/Hesaplama!$Q$94)&lt;101,100*(Hesaplama!$G$68*E75+Hesaplama!$H$68*F75+Hesaplama!$I$68*G75+Hesaplama!$J$68*H75+Hesaplama!$K$68*I75+Hesaplama!$L$68*J75+Hesaplama!$M$68*K75+Hesaplama!$N$68*L75+Hesaplama!$O$68*M75+Hesaplama!$P$68*N75)/Hesaplama!$Q$94, 100)</f>
        <v>#DIV/0!</v>
      </c>
      <c r="AC75" s="73" t="e">
        <f>IF((100*(Hesaplama!$G$69*E75+Hesaplama!$H$69*F75+Hesaplama!$I$69*G75+Hesaplama!$J$69*H75+Hesaplama!$K$69*I75+Hesaplama!$L$69*J75+Hesaplama!$M$69*K75+Hesaplama!$N$69*L75+Hesaplama!$O$69*M75+Hesaplama!$P$69*N75)/Hesaplama!$Q$95)&lt;101,100*(Hesaplama!$G$69*E75+Hesaplama!$H$69*F75+Hesaplama!$I$69*G75+Hesaplama!$J$69*H75+Hesaplama!$K$69*I75+Hesaplama!$L$69*J75+Hesaplama!$M$69*K75+Hesaplama!$N$69*L75+Hesaplama!$O$69*M75+Hesaplama!$P$69*N75)/Hesaplama!$Q$95, 100)</f>
        <v>#DIV/0!</v>
      </c>
      <c r="AD75" s="73" t="e">
        <f>IF((100*(Hesaplama!$G$70*E75+Hesaplama!$H$70*F75+Hesaplama!$I$70*G75+Hesaplama!$J$70*H75+Hesaplama!$K$70*I75+Hesaplama!$L$70*J75+Hesaplama!$M$70*K75+Hesaplama!$N$70*L75+Hesaplama!$O$70*M75+Hesaplama!$P$70*N75)/Hesaplama!$Q$96)&lt;101,100*(Hesaplama!$G$70*E75+Hesaplama!$H$70*F75+Hesaplama!$I$70*G75+Hesaplama!$J$70*H75+Hesaplama!$K$70*I75+Hesaplama!$L$70*J75+Hesaplama!$M$70*K75+Hesaplama!$N$70*L75+Hesaplama!$O$70*M75+Hesaplama!$P$70*N75)/Hesaplama!$Q$96, 100)</f>
        <v>#DIV/0!</v>
      </c>
      <c r="AE75" s="73" t="e">
        <f>IF((100*(Hesaplama!$G$71*E75+Hesaplama!$H$71*F75+Hesaplama!$I$71*G75+Hesaplama!$J$71*H75+Hesaplama!$K$71*I75+Hesaplama!$L$71*J75+Hesaplama!$M$71*K75+Hesaplama!$N$71*L75+Hesaplama!$O$71*M75+Hesaplama!$P$71*N75)/Hesaplama!$Q$97)&lt;101,100*(Hesaplama!$G$71*E75+Hesaplama!$H$71*F75+Hesaplama!$I$71*G75+Hesaplama!$J$71*H75+Hesaplama!$K$71*I75+Hesaplama!$L$71*J75+Hesaplama!$M$71*K75+Hesaplama!$N$71*L75+Hesaplama!$O$71*M75+Hesaplama!$P$71*N75)/Hesaplama!$Q$97, 100)</f>
        <v>#DIV/0!</v>
      </c>
      <c r="AF75" s="73" t="e">
        <f>IF((100*(Hesaplama!$G$72*E75+Hesaplama!$H$72*F75+Hesaplama!$I$72*G75+Hesaplama!$J$72*H75+Hesaplama!$K$72*I75+Hesaplama!$L$72*J75+Hesaplama!$M$72*K75+Hesaplama!$N$72*L75+Hesaplama!$O$72*M75+Hesaplama!$P$72*N75)/Hesaplama!$Q$98)&lt;101,100*(Hesaplama!$G$72*E75+Hesaplama!$H$72*F75+Hesaplama!$I$72*G75+Hesaplama!$J$72*H75+Hesaplama!$K$72*I75+Hesaplama!$L$72*J75+Hesaplama!$M$72*K75+Hesaplama!$N$72*L75+Hesaplama!$O$72*M75+Hesaplama!$P$72*N75)/Hesaplama!$Q$98, 100)</f>
        <v>#DIV/0!</v>
      </c>
      <c r="AG75" s="73" t="e">
        <f>IF((100*(Hesaplama!$G$73*E75+Hesaplama!$H$73*F75+Hesaplama!$I$73*G75+Hesaplama!$J$73*H75+Hesaplama!$K$73*I75+Hesaplama!$L$73*J75+Hesaplama!$M$73*K75+Hesaplama!$N$73*L75+Hesaplama!$O$73*M75+Hesaplama!$P$73*N75)/Hesaplama!$Q$99)&lt;101,100*(Hesaplama!$G$73*E75+Hesaplama!$H$73*F75+Hesaplama!$I$73*G75+Hesaplama!$J$73*H75+Hesaplama!$K$73*I75+Hesaplama!$L$73*J75+Hesaplama!$M$73*K75+Hesaplama!$N$73*L75+Hesaplama!$O$73*M75+Hesaplama!$P$73*N75)/Hesaplama!$Q$99, 100)</f>
        <v>#DIV/0!</v>
      </c>
      <c r="AH75" s="73" t="e">
        <f>IF((100*(Hesaplama!$G$74*E75+Hesaplama!$H$74*F75+Hesaplama!$I$74*G75+Hesaplama!$J$74*H75+Hesaplama!$K$74*I75+Hesaplama!$L$74*J75+Hesaplama!$M$74*K75+Hesaplama!$N$74*L75+Hesaplama!$O$74*M75+Hesaplama!$P$74*N75)/Hesaplama!$Q$100)&lt;101,100*(Hesaplama!$G$74*E75+Hesaplama!$H$74*F75+Hesaplama!$I$74*G75+Hesaplama!$J$74*H75+Hesaplama!$K$74*I75+Hesaplama!$L$74*J75+Hesaplama!$M$74*K75+Hesaplama!$N$74*L75+Hesaplama!$O$74*M75+Hesaplama!$P$74*N75)/Hesaplama!$Q$100, 100)</f>
        <v>#DIV/0!</v>
      </c>
      <c r="AI75" s="73" t="e">
        <f>IF((100*(Hesaplama!$G$75*E75+Hesaplama!$H$75*F75+Hesaplama!$I$75*G75+Hesaplama!$J$75*H75+Hesaplama!$K$75*I75+Hesaplama!$L$75*J75+Hesaplama!$M$75*K75+Hesaplama!$N$75*L75+Hesaplama!$O$75*M75+Hesaplama!$P$75*N75)/Hesaplama!$Q$9101)&lt;101,100*(Hesaplama!$G$75*E75+Hesaplama!$H$75*F75+Hesaplama!$I$75*G75+Hesaplama!$J$75*H75+Hesaplama!$K$75*I75+Hesaplama!$L$75*J75+Hesaplama!$M$75*K75+Hesaplama!$N$75*L75+Hesaplama!$O$75*M75+Hesaplama!$P$75*N75)/Hesaplama!$Q$101, 100)</f>
        <v>#DIV/0!</v>
      </c>
      <c r="AJ75" s="73" t="e">
        <f>IF((100*(Hesaplama!$G$76*E75+Hesaplama!$H$76*F75+Hesaplama!$I$76*G75+Hesaplama!$J$76*H75+Hesaplama!$K$76*I75+Hesaplama!$L$76*J75+Hesaplama!$M$67*K75+Hesaplama!$N$67*L75+Hesaplama!$O$67*M75+Hesaplama!$P$67*N75)/Hesaplama!$Q$102)&lt;101,100*(Hesaplama!$G$67*E75+Hesaplama!$H$76*F75+Hesaplama!$I$76*G75+Hesaplama!$J$76*H75+Hesaplama!$K$76*I75+Hesaplama!$L$76*J75+Hesaplama!$M$76*K75+Hesaplama!$N$76*L75+Hesaplama!$O$76*M75+Hesaplama!$P$76*N75)/Hesaplama!$Q$102, 100)</f>
        <v>#DIV/0!</v>
      </c>
      <c r="AK75" s="73" t="e">
        <f>IF((100*(Hesaplama!$G$77*E75+Hesaplama!$H$77*F75+Hesaplama!$I$77*G75+Hesaplama!$J$77*H75+Hesaplama!$K$77*I75+Hesaplama!$L$77*J75+Hesaplama!$M$77*K75+Hesaplama!$N$77*L75+Hesaplama!$O$77*M75+Hesaplama!$P$77*N75)/Hesaplama!$Q$103)&lt;101,100*(Hesaplama!$G$77*E75+Hesaplama!$H$77*F75+Hesaplama!$I$77*G75+Hesaplama!$J$77*H75+Hesaplama!$K$77*I75+Hesaplama!$L$77*J75+Hesaplama!$M$77*K75+Hesaplama!$N$77*L75+Hesaplama!$O$77*M75+Hesaplama!$P$77*N75)/Hesaplama!$Q$103, 100)</f>
        <v>#DIV/0!</v>
      </c>
      <c r="AL75" s="73" t="e">
        <f>IF((100*(Hesaplama!$G$78*E75+Hesaplama!$H$78*F75+Hesaplama!$I$78*G75+Hesaplama!$J$78*H75+Hesaplama!$K$78*I75+Hesaplama!$L$78*J75+Hesaplama!$M$78*K75+Hesaplama!$N$78*L75+Hesaplama!$O$78*M75+Hesaplama!$P$78*N75)/Hesaplama!$Q$104)&lt;101,100*(Hesaplama!$G$78*E75+Hesaplama!$H$78*F75+Hesaplama!$I$78*G75+Hesaplama!$J$78*H75+Hesaplama!$K$78*I75+Hesaplama!$L$78*J75+Hesaplama!$M$78*K75+Hesaplama!$N$78*L75+Hesaplama!$O$78*M75+Hesaplama!$P$78*N75)/Hesaplama!$Q$104, 100)</f>
        <v>#DIV/0!</v>
      </c>
      <c r="AM75" s="73" t="e">
        <f>IF((100*(Hesaplama!$G$79*E75+Hesaplama!$H$79*F75+Hesaplama!$I$79*G75+Hesaplama!$J$79*H75+Hesaplama!$K$79*I75+Hesaplama!$L$79*J75+Hesaplama!$M$79*K75+Hesaplama!$N$79*L75+Hesaplama!$O$79*M75+Hesaplama!$P$79*N75)/Hesaplama!$Q$105)&lt;101,100*(Hesaplama!$G$79*E75+Hesaplama!$H$79*F75+Hesaplama!$I$79*G75+Hesaplama!$J$79*H75+Hesaplama!$K$79*I75+Hesaplama!$L$79*J75+Hesaplama!$M$79*K75+Hesaplama!$N$79*L75+Hesaplama!$O$79*M75+Hesaplama!$P$79*N75)/Hesaplama!$Q$105, 100)</f>
        <v>#DIV/0!</v>
      </c>
    </row>
    <row r="76" spans="2:39" ht="16.5" thickTop="1" thickBot="1" x14ac:dyDescent="0.3">
      <c r="B76" s="60">
        <v>65</v>
      </c>
      <c r="C76" s="99"/>
      <c r="D76" s="100"/>
      <c r="E76" s="2"/>
      <c r="F76" s="2"/>
      <c r="G76" s="2"/>
      <c r="H76" s="2"/>
      <c r="I76" s="2"/>
      <c r="J76" s="4"/>
      <c r="K76" s="4"/>
      <c r="L76" s="5"/>
      <c r="M76" s="5"/>
      <c r="N76" s="5"/>
      <c r="O76" s="32">
        <f t="shared" si="1"/>
        <v>0</v>
      </c>
      <c r="P76" s="70"/>
      <c r="Q76" s="71" t="e">
        <f>IF((100*(Hesaplama!$G$57*E76+Hesaplama!$H$57*F76+Hesaplama!$I$57*G76+Hesaplama!$J$57*H76+Hesaplama!$K$57*I76+Hesaplama!$L$57*J76+Hesaplama!$M$57*K76+Hesaplama!$N$57*L76+Hesaplama!$O$57*M76+Hesaplama!$P$57*N76)/Hesaplama!$Q$83)&lt;101,100*(Hesaplama!$G$57*E76+Hesaplama!$H$57*F76+Hesaplama!$I$57*G76+Hesaplama!$J$57*H76+Hesaplama!$K$57*I76+Hesaplama!$L$57*J76+Hesaplama!$M$57*K76+Hesaplama!$N$57*L76+Hesaplama!$O$57*M76+Hesaplama!$P$57*N76)/Hesaplama!$Q$83, 100)</f>
        <v>#DIV/0!</v>
      </c>
      <c r="R76" s="71" t="e">
        <f>IF((100*(Hesaplama!$G$58*E76+Hesaplama!$H$58*F76+Hesaplama!$I$58*G76+Hesaplama!$J$58*H76+Hesaplama!$K$58*I76+Hesaplama!$L$58*J76+Hesaplama!$M$58*K76+Hesaplama!$N$58*L76+Hesaplama!$O$58*M76+Hesaplama!$P$58*N76)/Hesaplama!$Q$84)&lt;101,100*(Hesaplama!$G$58*E76+Hesaplama!$H$58*F76+Hesaplama!$I$58*G76+Hesaplama!$J$58*H76+Hesaplama!$K$58*I76+Hesaplama!$L$58*J76+Hesaplama!$M$58*K76+Hesaplama!$N$58*L76+Hesaplama!$O$58*M76+Hesaplama!$P$58*N76)/Hesaplama!$Q$84, 100)</f>
        <v>#DIV/0!</v>
      </c>
      <c r="S76" s="72" t="e">
        <f>IF((100*(Hesaplama!$G$59*E76+Hesaplama!$H$59*F76+Hesaplama!$I$59*G76+Hesaplama!$J$59*H76+Hesaplama!$K$59*I76+Hesaplama!$L$59*J76+Hesaplama!$M$59*K76+Hesaplama!$N$59*L76+Hesaplama!$O$59*M76+Hesaplama!$P$59*N76)/Hesaplama!$Q$85)&lt;101,100*(Hesaplama!$G$59*E76+Hesaplama!$H$59*F76+Hesaplama!$I$59*G76+Hesaplama!$J$59*H76+Hesaplama!$K$59*I76+Hesaplama!$L$59*J76+Hesaplama!$M$59*K76+Hesaplama!$N$59*L76+Hesaplama!$O$59*M76+Hesaplama!$P$59*N76)/Hesaplama!$Q$85, 100)</f>
        <v>#DIV/0!</v>
      </c>
      <c r="T76" s="73" t="e">
        <f>IF((100*(Hesaplama!$G$60*E76+Hesaplama!$H$60*F76+Hesaplama!$I$60*G76+Hesaplama!$J$60*H76+Hesaplama!$K$60*I76+Hesaplama!$L$60*J76+Hesaplama!$M$60*K76+Hesaplama!$N$60*L76+Hesaplama!$O$60*M76+Hesaplama!$P$60*N76)/Hesaplama!$Q$86)&lt;101,100*(Hesaplama!$G$60*E76+Hesaplama!$H$60*F76+Hesaplama!$I$60*G76+Hesaplama!$J$60*H76+Hesaplama!$K$60*I76+Hesaplama!$L$60*J76+Hesaplama!$M$60*K76+Hesaplama!$N$60*L76+Hesaplama!$O$60*M76+Hesaplama!$P$60*N76)/Hesaplama!$Q$86, 100)</f>
        <v>#DIV/0!</v>
      </c>
      <c r="U76" s="73" t="e">
        <f>IF((100*(Hesaplama!$G$61*E76+Hesaplama!$H$61*F76+Hesaplama!$I$61*G76+Hesaplama!$J$61*H76+Hesaplama!$K$61*I76+Hesaplama!$L$61*J76+Hesaplama!$M$61*K76+Hesaplama!$N$61*L76+Hesaplama!$O$61*M76+Hesaplama!$P$61*N76)/Hesaplama!$Q$87)&lt;101,100*(Hesaplama!$G$61*E76+Hesaplama!$H$61*F76+Hesaplama!$I$61*G76+Hesaplama!$J$61*H76+Hesaplama!$K$61*I76+Hesaplama!$L$61*J76+Hesaplama!$M$61*K76+Hesaplama!$N$61*L76+Hesaplama!$O$61*M76+Hesaplama!$P$61*N76)/Hesaplama!$Q$87, 100)</f>
        <v>#DIV/0!</v>
      </c>
      <c r="V76" s="73" t="e">
        <f>IF((100*(Hesaplama!$G$62*E76+Hesaplama!$H$62*F76+Hesaplama!$I$62*G76+Hesaplama!$J$62*H76+Hesaplama!$K$62*I76+Hesaplama!$L$62*J76+Hesaplama!$M$62*K76+Hesaplama!$N$62*L76+Hesaplama!$O$62*M76+Hesaplama!$P$62*N76)/Hesaplama!$Q$88)&lt;101,100*(Hesaplama!$G$62*E76+Hesaplama!$H$62*F76+Hesaplama!$I$62*G76+Hesaplama!$J$62*H76+Hesaplama!$K$62*I76+Hesaplama!$L$62*J76+Hesaplama!$M$62*K76+Hesaplama!$N$62*L76+Hesaplama!$O$62*M76+Hesaplama!$P$62*N76)/Hesaplama!$Q$88, 100)</f>
        <v>#DIV/0!</v>
      </c>
      <c r="W76" s="73" t="e">
        <f>IF((100*(Hesaplama!$G$63*E76+Hesaplama!$H$63*F76+Hesaplama!$I$63*G76+Hesaplama!$J$63*H76+Hesaplama!$K$63*I76+Hesaplama!$L$63*J76+Hesaplama!$M$63*K76+Hesaplama!$N$63*L76+Hesaplama!$O$63*M76+Hesaplama!$P$63*N76)/Hesaplama!$Q$89)&lt;101,100*(Hesaplama!$G$63*E76+Hesaplama!$H$63*F76+Hesaplama!$I$63*G76+Hesaplama!$J$63*H76+Hesaplama!$K$63*I76+Hesaplama!$L$63*J76+Hesaplama!$M$63*K76+Hesaplama!$N$63*L76+Hesaplama!$O$63*M76+Hesaplama!$P$63*N76)/Hesaplama!$Q$89, 100)</f>
        <v>#DIV/0!</v>
      </c>
      <c r="X76" s="73" t="e">
        <f>IF((100*(Hesaplama!$G$64*E76+Hesaplama!$H$64*F76+Hesaplama!$I$64*G76+Hesaplama!$J$64*H76+Hesaplama!$K$64*I76+Hesaplama!$L$64*J76+Hesaplama!$M$64*K76+Hesaplama!$N$64*L76+Hesaplama!$O$64*M76+Hesaplama!$P$64*N76)/Hesaplama!$Q$90)&lt;101,100*(Hesaplama!$G$64*E76+Hesaplama!$H$64*F76+Hesaplama!$I$64*G76+Hesaplama!$J$64*H76+Hesaplama!$K$64*I76+Hesaplama!$L$64*J76+Hesaplama!$M$64*K76+Hesaplama!$N$64*L76+Hesaplama!$O$64*M76+Hesaplama!$P$64*N76)/Hesaplama!$Q$90, 100)</f>
        <v>#DIV/0!</v>
      </c>
      <c r="Y76" s="73" t="e">
        <f>IF((100*(Hesaplama!$G$65*E76+Hesaplama!$H$65*F76+Hesaplama!$I$65*G76+Hesaplama!$J$65*H76+Hesaplama!$K$65*I76+Hesaplama!$L$65*J76+Hesaplama!$M$65*K76+Hesaplama!$N$65*L76+Hesaplama!$O$65*M76+Hesaplama!$P$65*N76)/Hesaplama!$Q$91)&lt;101,100*(Hesaplama!$G$65*E76+Hesaplama!$H$65*F76+Hesaplama!$I$65*G76+Hesaplama!$J$65*H76+Hesaplama!$K$65*I76+Hesaplama!$L$65*J76+Hesaplama!$M$65*K76+Hesaplama!$N$65*L76+Hesaplama!$O$65*M76+Hesaplama!$P$65*N76)/Hesaplama!$Q$91, 100)</f>
        <v>#DIV/0!</v>
      </c>
      <c r="Z76" s="73" t="e">
        <f>IF((100*(Hesaplama!$G$66*E76+Hesaplama!$H$66*F76+Hesaplama!$I$66*G76+Hesaplama!$J$66*H76+Hesaplama!$K$66*I76+Hesaplama!$L$66*J76+Hesaplama!$M$66*K76+Hesaplama!$N$66*L76+Hesaplama!$O$66*M76+Hesaplama!$P$66*N76)/Hesaplama!$Q$92)&lt;101,100*(Hesaplama!$G$66*E76+Hesaplama!$H$66*F76+Hesaplama!$I$66*G76+Hesaplama!$J$66*H76+Hesaplama!$K$66*I76+Hesaplama!$L$66*J76+Hesaplama!$M$66*K76+Hesaplama!$N$66*L76+Hesaplama!$O$66*M76+Hesaplama!$P$66*N76)/Hesaplama!$Q$92, 100)</f>
        <v>#DIV/0!</v>
      </c>
      <c r="AA76" s="73" t="e">
        <f>IF((100*(Hesaplama!$G$67*E76+Hesaplama!$H$67*F76+Hesaplama!$I$67*G76+Hesaplama!$J$67*H76+Hesaplama!$K$67*I76+Hesaplama!$L$67*J76+Hesaplama!$M$67*K76+Hesaplama!$N$67*L76+Hesaplama!$O$67*M76+Hesaplama!$P$67*N76)/Hesaplama!$Q$93)&lt;101,100*(Hesaplama!$G$67*E76+Hesaplama!$H$67*F76+Hesaplama!$I$67*G76+Hesaplama!$J$67*H76+Hesaplama!$K$67*I76+Hesaplama!$L$67*J76+Hesaplama!$M$67*K76+Hesaplama!$N$67*L76+Hesaplama!$O$67*M76+Hesaplama!$P$67*N76)/Hesaplama!$Q$93, 100)</f>
        <v>#DIV/0!</v>
      </c>
      <c r="AB76" s="73" t="e">
        <f>IF((100*(Hesaplama!$G$68*E76+Hesaplama!$H$68*F76+Hesaplama!$I$68*G76+Hesaplama!$J$68*H76+Hesaplama!$K$68*I76+Hesaplama!$L$68*J76+Hesaplama!$M$68*K76+Hesaplama!$N$68*L76+Hesaplama!$O$68*M76+Hesaplama!$P$68*N76)/Hesaplama!$Q$94)&lt;101,100*(Hesaplama!$G$68*E76+Hesaplama!$H$68*F76+Hesaplama!$I$68*G76+Hesaplama!$J$68*H76+Hesaplama!$K$68*I76+Hesaplama!$L$68*J76+Hesaplama!$M$68*K76+Hesaplama!$N$68*L76+Hesaplama!$O$68*M76+Hesaplama!$P$68*N76)/Hesaplama!$Q$94, 100)</f>
        <v>#DIV/0!</v>
      </c>
      <c r="AC76" s="73" t="e">
        <f>IF((100*(Hesaplama!$G$69*E76+Hesaplama!$H$69*F76+Hesaplama!$I$69*G76+Hesaplama!$J$69*H76+Hesaplama!$K$69*I76+Hesaplama!$L$69*J76+Hesaplama!$M$69*K76+Hesaplama!$N$69*L76+Hesaplama!$O$69*M76+Hesaplama!$P$69*N76)/Hesaplama!$Q$95)&lt;101,100*(Hesaplama!$G$69*E76+Hesaplama!$H$69*F76+Hesaplama!$I$69*G76+Hesaplama!$J$69*H76+Hesaplama!$K$69*I76+Hesaplama!$L$69*J76+Hesaplama!$M$69*K76+Hesaplama!$N$69*L76+Hesaplama!$O$69*M76+Hesaplama!$P$69*N76)/Hesaplama!$Q$95, 100)</f>
        <v>#DIV/0!</v>
      </c>
      <c r="AD76" s="73" t="e">
        <f>IF((100*(Hesaplama!$G$70*E76+Hesaplama!$H$70*F76+Hesaplama!$I$70*G76+Hesaplama!$J$70*H76+Hesaplama!$K$70*I76+Hesaplama!$L$70*J76+Hesaplama!$M$70*K76+Hesaplama!$N$70*L76+Hesaplama!$O$70*M76+Hesaplama!$P$70*N76)/Hesaplama!$Q$96)&lt;101,100*(Hesaplama!$G$70*E76+Hesaplama!$H$70*F76+Hesaplama!$I$70*G76+Hesaplama!$J$70*H76+Hesaplama!$K$70*I76+Hesaplama!$L$70*J76+Hesaplama!$M$70*K76+Hesaplama!$N$70*L76+Hesaplama!$O$70*M76+Hesaplama!$P$70*N76)/Hesaplama!$Q$96, 100)</f>
        <v>#DIV/0!</v>
      </c>
      <c r="AE76" s="73" t="e">
        <f>IF((100*(Hesaplama!$G$71*E76+Hesaplama!$H$71*F76+Hesaplama!$I$71*G76+Hesaplama!$J$71*H76+Hesaplama!$K$71*I76+Hesaplama!$L$71*J76+Hesaplama!$M$71*K76+Hesaplama!$N$71*L76+Hesaplama!$O$71*M76+Hesaplama!$P$71*N76)/Hesaplama!$Q$97)&lt;101,100*(Hesaplama!$G$71*E76+Hesaplama!$H$71*F76+Hesaplama!$I$71*G76+Hesaplama!$J$71*H76+Hesaplama!$K$71*I76+Hesaplama!$L$71*J76+Hesaplama!$M$71*K76+Hesaplama!$N$71*L76+Hesaplama!$O$71*M76+Hesaplama!$P$71*N76)/Hesaplama!$Q$97, 100)</f>
        <v>#DIV/0!</v>
      </c>
      <c r="AF76" s="73" t="e">
        <f>IF((100*(Hesaplama!$G$72*E76+Hesaplama!$H$72*F76+Hesaplama!$I$72*G76+Hesaplama!$J$72*H76+Hesaplama!$K$72*I76+Hesaplama!$L$72*J76+Hesaplama!$M$72*K76+Hesaplama!$N$72*L76+Hesaplama!$O$72*M76+Hesaplama!$P$72*N76)/Hesaplama!$Q$98)&lt;101,100*(Hesaplama!$G$72*E76+Hesaplama!$H$72*F76+Hesaplama!$I$72*G76+Hesaplama!$J$72*H76+Hesaplama!$K$72*I76+Hesaplama!$L$72*J76+Hesaplama!$M$72*K76+Hesaplama!$N$72*L76+Hesaplama!$O$72*M76+Hesaplama!$P$72*N76)/Hesaplama!$Q$98, 100)</f>
        <v>#DIV/0!</v>
      </c>
      <c r="AG76" s="73" t="e">
        <f>IF((100*(Hesaplama!$G$73*E76+Hesaplama!$H$73*F76+Hesaplama!$I$73*G76+Hesaplama!$J$73*H76+Hesaplama!$K$73*I76+Hesaplama!$L$73*J76+Hesaplama!$M$73*K76+Hesaplama!$N$73*L76+Hesaplama!$O$73*M76+Hesaplama!$P$73*N76)/Hesaplama!$Q$99)&lt;101,100*(Hesaplama!$G$73*E76+Hesaplama!$H$73*F76+Hesaplama!$I$73*G76+Hesaplama!$J$73*H76+Hesaplama!$K$73*I76+Hesaplama!$L$73*J76+Hesaplama!$M$73*K76+Hesaplama!$N$73*L76+Hesaplama!$O$73*M76+Hesaplama!$P$73*N76)/Hesaplama!$Q$99, 100)</f>
        <v>#DIV/0!</v>
      </c>
      <c r="AH76" s="73" t="e">
        <f>IF((100*(Hesaplama!$G$74*E76+Hesaplama!$H$74*F76+Hesaplama!$I$74*G76+Hesaplama!$J$74*H76+Hesaplama!$K$74*I76+Hesaplama!$L$74*J76+Hesaplama!$M$74*K76+Hesaplama!$N$74*L76+Hesaplama!$O$74*M76+Hesaplama!$P$74*N76)/Hesaplama!$Q$100)&lt;101,100*(Hesaplama!$G$74*E76+Hesaplama!$H$74*F76+Hesaplama!$I$74*G76+Hesaplama!$J$74*H76+Hesaplama!$K$74*I76+Hesaplama!$L$74*J76+Hesaplama!$M$74*K76+Hesaplama!$N$74*L76+Hesaplama!$O$74*M76+Hesaplama!$P$74*N76)/Hesaplama!$Q$100, 100)</f>
        <v>#DIV/0!</v>
      </c>
      <c r="AI76" s="73" t="e">
        <f>IF((100*(Hesaplama!$G$75*E76+Hesaplama!$H$75*F76+Hesaplama!$I$75*G76+Hesaplama!$J$75*H76+Hesaplama!$K$75*I76+Hesaplama!$L$75*J76+Hesaplama!$M$75*K76+Hesaplama!$N$75*L76+Hesaplama!$O$75*M76+Hesaplama!$P$75*N76)/Hesaplama!$Q$9101)&lt;101,100*(Hesaplama!$G$75*E76+Hesaplama!$H$75*F76+Hesaplama!$I$75*G76+Hesaplama!$J$75*H76+Hesaplama!$K$75*I76+Hesaplama!$L$75*J76+Hesaplama!$M$75*K76+Hesaplama!$N$75*L76+Hesaplama!$O$75*M76+Hesaplama!$P$75*N76)/Hesaplama!$Q$101, 100)</f>
        <v>#DIV/0!</v>
      </c>
      <c r="AJ76" s="73" t="e">
        <f>IF((100*(Hesaplama!$G$76*E76+Hesaplama!$H$76*F76+Hesaplama!$I$76*G76+Hesaplama!$J$76*H76+Hesaplama!$K$76*I76+Hesaplama!$L$76*J76+Hesaplama!$M$67*K76+Hesaplama!$N$67*L76+Hesaplama!$O$67*M76+Hesaplama!$P$67*N76)/Hesaplama!$Q$102)&lt;101,100*(Hesaplama!$G$67*E76+Hesaplama!$H$76*F76+Hesaplama!$I$76*G76+Hesaplama!$J$76*H76+Hesaplama!$K$76*I76+Hesaplama!$L$76*J76+Hesaplama!$M$76*K76+Hesaplama!$N$76*L76+Hesaplama!$O$76*M76+Hesaplama!$P$76*N76)/Hesaplama!$Q$102, 100)</f>
        <v>#DIV/0!</v>
      </c>
      <c r="AK76" s="73" t="e">
        <f>IF((100*(Hesaplama!$G$77*E76+Hesaplama!$H$77*F76+Hesaplama!$I$77*G76+Hesaplama!$J$77*H76+Hesaplama!$K$77*I76+Hesaplama!$L$77*J76+Hesaplama!$M$77*K76+Hesaplama!$N$77*L76+Hesaplama!$O$77*M76+Hesaplama!$P$77*N76)/Hesaplama!$Q$103)&lt;101,100*(Hesaplama!$G$77*E76+Hesaplama!$H$77*F76+Hesaplama!$I$77*G76+Hesaplama!$J$77*H76+Hesaplama!$K$77*I76+Hesaplama!$L$77*J76+Hesaplama!$M$77*K76+Hesaplama!$N$77*L76+Hesaplama!$O$77*M76+Hesaplama!$P$77*N76)/Hesaplama!$Q$103, 100)</f>
        <v>#DIV/0!</v>
      </c>
      <c r="AL76" s="73" t="e">
        <f>IF((100*(Hesaplama!$G$78*E76+Hesaplama!$H$78*F76+Hesaplama!$I$78*G76+Hesaplama!$J$78*H76+Hesaplama!$K$78*I76+Hesaplama!$L$78*J76+Hesaplama!$M$78*K76+Hesaplama!$N$78*L76+Hesaplama!$O$78*M76+Hesaplama!$P$78*N76)/Hesaplama!$Q$104)&lt;101,100*(Hesaplama!$G$78*E76+Hesaplama!$H$78*F76+Hesaplama!$I$78*G76+Hesaplama!$J$78*H76+Hesaplama!$K$78*I76+Hesaplama!$L$78*J76+Hesaplama!$M$78*K76+Hesaplama!$N$78*L76+Hesaplama!$O$78*M76+Hesaplama!$P$78*N76)/Hesaplama!$Q$104, 100)</f>
        <v>#DIV/0!</v>
      </c>
      <c r="AM76" s="73" t="e">
        <f>IF((100*(Hesaplama!$G$79*E76+Hesaplama!$H$79*F76+Hesaplama!$I$79*G76+Hesaplama!$J$79*H76+Hesaplama!$K$79*I76+Hesaplama!$L$79*J76+Hesaplama!$M$79*K76+Hesaplama!$N$79*L76+Hesaplama!$O$79*M76+Hesaplama!$P$79*N76)/Hesaplama!$Q$105)&lt;101,100*(Hesaplama!$G$79*E76+Hesaplama!$H$79*F76+Hesaplama!$I$79*G76+Hesaplama!$J$79*H76+Hesaplama!$K$79*I76+Hesaplama!$L$79*J76+Hesaplama!$M$79*K76+Hesaplama!$N$79*L76+Hesaplama!$O$79*M76+Hesaplama!$P$79*N76)/Hesaplama!$Q$105, 100)</f>
        <v>#DIV/0!</v>
      </c>
    </row>
    <row r="77" spans="2:39" ht="16.5" thickTop="1" thickBot="1" x14ac:dyDescent="0.3">
      <c r="B77" s="60">
        <v>66</v>
      </c>
      <c r="C77" s="99"/>
      <c r="D77" s="100"/>
      <c r="E77" s="2"/>
      <c r="F77" s="2"/>
      <c r="G77" s="2"/>
      <c r="H77" s="2"/>
      <c r="I77" s="2"/>
      <c r="J77" s="4"/>
      <c r="K77" s="4"/>
      <c r="L77" s="5"/>
      <c r="M77" s="5"/>
      <c r="N77" s="5"/>
      <c r="O77" s="32">
        <f t="shared" si="1"/>
        <v>0</v>
      </c>
      <c r="P77" s="70"/>
      <c r="Q77" s="71" t="e">
        <f>IF((100*(Hesaplama!$G$57*E77+Hesaplama!$H$57*F77+Hesaplama!$I$57*G77+Hesaplama!$J$57*H77+Hesaplama!$K$57*I77+Hesaplama!$L$57*J77+Hesaplama!$M$57*K77+Hesaplama!$N$57*L77+Hesaplama!$O$57*M77+Hesaplama!$P$57*N77)/Hesaplama!$Q$83)&lt;101,100*(Hesaplama!$G$57*E77+Hesaplama!$H$57*F77+Hesaplama!$I$57*G77+Hesaplama!$J$57*H77+Hesaplama!$K$57*I77+Hesaplama!$L$57*J77+Hesaplama!$M$57*K77+Hesaplama!$N$57*L77+Hesaplama!$O$57*M77+Hesaplama!$P$57*N77)/Hesaplama!$Q$83, 100)</f>
        <v>#DIV/0!</v>
      </c>
      <c r="R77" s="71" t="e">
        <f>IF((100*(Hesaplama!$G$58*E77+Hesaplama!$H$58*F77+Hesaplama!$I$58*G77+Hesaplama!$J$58*H77+Hesaplama!$K$58*I77+Hesaplama!$L$58*J77+Hesaplama!$M$58*K77+Hesaplama!$N$58*L77+Hesaplama!$O$58*M77+Hesaplama!$P$58*N77)/Hesaplama!$Q$84)&lt;101,100*(Hesaplama!$G$58*E77+Hesaplama!$H$58*F77+Hesaplama!$I$58*G77+Hesaplama!$J$58*H77+Hesaplama!$K$58*I77+Hesaplama!$L$58*J77+Hesaplama!$M$58*K77+Hesaplama!$N$58*L77+Hesaplama!$O$58*M77+Hesaplama!$P$58*N77)/Hesaplama!$Q$84, 100)</f>
        <v>#DIV/0!</v>
      </c>
      <c r="S77" s="72" t="e">
        <f>IF((100*(Hesaplama!$G$59*E77+Hesaplama!$H$59*F77+Hesaplama!$I$59*G77+Hesaplama!$J$59*H77+Hesaplama!$K$59*I77+Hesaplama!$L$59*J77+Hesaplama!$M$59*K77+Hesaplama!$N$59*L77+Hesaplama!$O$59*M77+Hesaplama!$P$59*N77)/Hesaplama!$Q$85)&lt;101,100*(Hesaplama!$G$59*E77+Hesaplama!$H$59*F77+Hesaplama!$I$59*G77+Hesaplama!$J$59*H77+Hesaplama!$K$59*I77+Hesaplama!$L$59*J77+Hesaplama!$M$59*K77+Hesaplama!$N$59*L77+Hesaplama!$O$59*M77+Hesaplama!$P$59*N77)/Hesaplama!$Q$85, 100)</f>
        <v>#DIV/0!</v>
      </c>
      <c r="T77" s="73" t="e">
        <f>IF((100*(Hesaplama!$G$60*E77+Hesaplama!$H$60*F77+Hesaplama!$I$60*G77+Hesaplama!$J$60*H77+Hesaplama!$K$60*I77+Hesaplama!$L$60*J77+Hesaplama!$M$60*K77+Hesaplama!$N$60*L77+Hesaplama!$O$60*M77+Hesaplama!$P$60*N77)/Hesaplama!$Q$86)&lt;101,100*(Hesaplama!$G$60*E77+Hesaplama!$H$60*F77+Hesaplama!$I$60*G77+Hesaplama!$J$60*H77+Hesaplama!$K$60*I77+Hesaplama!$L$60*J77+Hesaplama!$M$60*K77+Hesaplama!$N$60*L77+Hesaplama!$O$60*M77+Hesaplama!$P$60*N77)/Hesaplama!$Q$86, 100)</f>
        <v>#DIV/0!</v>
      </c>
      <c r="U77" s="73" t="e">
        <f>IF((100*(Hesaplama!$G$61*E77+Hesaplama!$H$61*F77+Hesaplama!$I$61*G77+Hesaplama!$J$61*H77+Hesaplama!$K$61*I77+Hesaplama!$L$61*J77+Hesaplama!$M$61*K77+Hesaplama!$N$61*L77+Hesaplama!$O$61*M77+Hesaplama!$P$61*N77)/Hesaplama!$Q$87)&lt;101,100*(Hesaplama!$G$61*E77+Hesaplama!$H$61*F77+Hesaplama!$I$61*G77+Hesaplama!$J$61*H77+Hesaplama!$K$61*I77+Hesaplama!$L$61*J77+Hesaplama!$M$61*K77+Hesaplama!$N$61*L77+Hesaplama!$O$61*M77+Hesaplama!$P$61*N77)/Hesaplama!$Q$87, 100)</f>
        <v>#DIV/0!</v>
      </c>
      <c r="V77" s="73" t="e">
        <f>IF((100*(Hesaplama!$G$62*E77+Hesaplama!$H$62*F77+Hesaplama!$I$62*G77+Hesaplama!$J$62*H77+Hesaplama!$K$62*I77+Hesaplama!$L$62*J77+Hesaplama!$M$62*K77+Hesaplama!$N$62*L77+Hesaplama!$O$62*M77+Hesaplama!$P$62*N77)/Hesaplama!$Q$88)&lt;101,100*(Hesaplama!$G$62*E77+Hesaplama!$H$62*F77+Hesaplama!$I$62*G77+Hesaplama!$J$62*H77+Hesaplama!$K$62*I77+Hesaplama!$L$62*J77+Hesaplama!$M$62*K77+Hesaplama!$N$62*L77+Hesaplama!$O$62*M77+Hesaplama!$P$62*N77)/Hesaplama!$Q$88, 100)</f>
        <v>#DIV/0!</v>
      </c>
      <c r="W77" s="73" t="e">
        <f>IF((100*(Hesaplama!$G$63*E77+Hesaplama!$H$63*F77+Hesaplama!$I$63*G77+Hesaplama!$J$63*H77+Hesaplama!$K$63*I77+Hesaplama!$L$63*J77+Hesaplama!$M$63*K77+Hesaplama!$N$63*L77+Hesaplama!$O$63*M77+Hesaplama!$P$63*N77)/Hesaplama!$Q$89)&lt;101,100*(Hesaplama!$G$63*E77+Hesaplama!$H$63*F77+Hesaplama!$I$63*G77+Hesaplama!$J$63*H77+Hesaplama!$K$63*I77+Hesaplama!$L$63*J77+Hesaplama!$M$63*K77+Hesaplama!$N$63*L77+Hesaplama!$O$63*M77+Hesaplama!$P$63*N77)/Hesaplama!$Q$89, 100)</f>
        <v>#DIV/0!</v>
      </c>
      <c r="X77" s="73" t="e">
        <f>IF((100*(Hesaplama!$G$64*E77+Hesaplama!$H$64*F77+Hesaplama!$I$64*G77+Hesaplama!$J$64*H77+Hesaplama!$K$64*I77+Hesaplama!$L$64*J77+Hesaplama!$M$64*K77+Hesaplama!$N$64*L77+Hesaplama!$O$64*M77+Hesaplama!$P$64*N77)/Hesaplama!$Q$90)&lt;101,100*(Hesaplama!$G$64*E77+Hesaplama!$H$64*F77+Hesaplama!$I$64*G77+Hesaplama!$J$64*H77+Hesaplama!$K$64*I77+Hesaplama!$L$64*J77+Hesaplama!$M$64*K77+Hesaplama!$N$64*L77+Hesaplama!$O$64*M77+Hesaplama!$P$64*N77)/Hesaplama!$Q$90, 100)</f>
        <v>#DIV/0!</v>
      </c>
      <c r="Y77" s="73" t="e">
        <f>IF((100*(Hesaplama!$G$65*E77+Hesaplama!$H$65*F77+Hesaplama!$I$65*G77+Hesaplama!$J$65*H77+Hesaplama!$K$65*I77+Hesaplama!$L$65*J77+Hesaplama!$M$65*K77+Hesaplama!$N$65*L77+Hesaplama!$O$65*M77+Hesaplama!$P$65*N77)/Hesaplama!$Q$91)&lt;101,100*(Hesaplama!$G$65*E77+Hesaplama!$H$65*F77+Hesaplama!$I$65*G77+Hesaplama!$J$65*H77+Hesaplama!$K$65*I77+Hesaplama!$L$65*J77+Hesaplama!$M$65*K77+Hesaplama!$N$65*L77+Hesaplama!$O$65*M77+Hesaplama!$P$65*N77)/Hesaplama!$Q$91, 100)</f>
        <v>#DIV/0!</v>
      </c>
      <c r="Z77" s="73" t="e">
        <f>IF((100*(Hesaplama!$G$66*E77+Hesaplama!$H$66*F77+Hesaplama!$I$66*G77+Hesaplama!$J$66*H77+Hesaplama!$K$66*I77+Hesaplama!$L$66*J77+Hesaplama!$M$66*K77+Hesaplama!$N$66*L77+Hesaplama!$O$66*M77+Hesaplama!$P$66*N77)/Hesaplama!$Q$92)&lt;101,100*(Hesaplama!$G$66*E77+Hesaplama!$H$66*F77+Hesaplama!$I$66*G77+Hesaplama!$J$66*H77+Hesaplama!$K$66*I77+Hesaplama!$L$66*J77+Hesaplama!$M$66*K77+Hesaplama!$N$66*L77+Hesaplama!$O$66*M77+Hesaplama!$P$66*N77)/Hesaplama!$Q$92, 100)</f>
        <v>#DIV/0!</v>
      </c>
      <c r="AA77" s="73" t="e">
        <f>IF((100*(Hesaplama!$G$67*E77+Hesaplama!$H$67*F77+Hesaplama!$I$67*G77+Hesaplama!$J$67*H77+Hesaplama!$K$67*I77+Hesaplama!$L$67*J77+Hesaplama!$M$67*K77+Hesaplama!$N$67*L77+Hesaplama!$O$67*M77+Hesaplama!$P$67*N77)/Hesaplama!$Q$93)&lt;101,100*(Hesaplama!$G$67*E77+Hesaplama!$H$67*F77+Hesaplama!$I$67*G77+Hesaplama!$J$67*H77+Hesaplama!$K$67*I77+Hesaplama!$L$67*J77+Hesaplama!$M$67*K77+Hesaplama!$N$67*L77+Hesaplama!$O$67*M77+Hesaplama!$P$67*N77)/Hesaplama!$Q$93, 100)</f>
        <v>#DIV/0!</v>
      </c>
      <c r="AB77" s="73" t="e">
        <f>IF((100*(Hesaplama!$G$68*E77+Hesaplama!$H$68*F77+Hesaplama!$I$68*G77+Hesaplama!$J$68*H77+Hesaplama!$K$68*I77+Hesaplama!$L$68*J77+Hesaplama!$M$68*K77+Hesaplama!$N$68*L77+Hesaplama!$O$68*M77+Hesaplama!$P$68*N77)/Hesaplama!$Q$94)&lt;101,100*(Hesaplama!$G$68*E77+Hesaplama!$H$68*F77+Hesaplama!$I$68*G77+Hesaplama!$J$68*H77+Hesaplama!$K$68*I77+Hesaplama!$L$68*J77+Hesaplama!$M$68*K77+Hesaplama!$N$68*L77+Hesaplama!$O$68*M77+Hesaplama!$P$68*N77)/Hesaplama!$Q$94, 100)</f>
        <v>#DIV/0!</v>
      </c>
      <c r="AC77" s="73" t="e">
        <f>IF((100*(Hesaplama!$G$69*E77+Hesaplama!$H$69*F77+Hesaplama!$I$69*G77+Hesaplama!$J$69*H77+Hesaplama!$K$69*I77+Hesaplama!$L$69*J77+Hesaplama!$M$69*K77+Hesaplama!$N$69*L77+Hesaplama!$O$69*M77+Hesaplama!$P$69*N77)/Hesaplama!$Q$95)&lt;101,100*(Hesaplama!$G$69*E77+Hesaplama!$H$69*F77+Hesaplama!$I$69*G77+Hesaplama!$J$69*H77+Hesaplama!$K$69*I77+Hesaplama!$L$69*J77+Hesaplama!$M$69*K77+Hesaplama!$N$69*L77+Hesaplama!$O$69*M77+Hesaplama!$P$69*N77)/Hesaplama!$Q$95, 100)</f>
        <v>#DIV/0!</v>
      </c>
      <c r="AD77" s="73" t="e">
        <f>IF((100*(Hesaplama!$G$70*E77+Hesaplama!$H$70*F77+Hesaplama!$I$70*G77+Hesaplama!$J$70*H77+Hesaplama!$K$70*I77+Hesaplama!$L$70*J77+Hesaplama!$M$70*K77+Hesaplama!$N$70*L77+Hesaplama!$O$70*M77+Hesaplama!$P$70*N77)/Hesaplama!$Q$96)&lt;101,100*(Hesaplama!$G$70*E77+Hesaplama!$H$70*F77+Hesaplama!$I$70*G77+Hesaplama!$J$70*H77+Hesaplama!$K$70*I77+Hesaplama!$L$70*J77+Hesaplama!$M$70*K77+Hesaplama!$N$70*L77+Hesaplama!$O$70*M77+Hesaplama!$P$70*N77)/Hesaplama!$Q$96, 100)</f>
        <v>#DIV/0!</v>
      </c>
      <c r="AE77" s="73" t="e">
        <f>IF((100*(Hesaplama!$G$71*E77+Hesaplama!$H$71*F77+Hesaplama!$I$71*G77+Hesaplama!$J$71*H77+Hesaplama!$K$71*I77+Hesaplama!$L$71*J77+Hesaplama!$M$71*K77+Hesaplama!$N$71*L77+Hesaplama!$O$71*M77+Hesaplama!$P$71*N77)/Hesaplama!$Q$97)&lt;101,100*(Hesaplama!$G$71*E77+Hesaplama!$H$71*F77+Hesaplama!$I$71*G77+Hesaplama!$J$71*H77+Hesaplama!$K$71*I77+Hesaplama!$L$71*J77+Hesaplama!$M$71*K77+Hesaplama!$N$71*L77+Hesaplama!$O$71*M77+Hesaplama!$P$71*N77)/Hesaplama!$Q$97, 100)</f>
        <v>#DIV/0!</v>
      </c>
      <c r="AF77" s="73" t="e">
        <f>IF((100*(Hesaplama!$G$72*E77+Hesaplama!$H$72*F77+Hesaplama!$I$72*G77+Hesaplama!$J$72*H77+Hesaplama!$K$72*I77+Hesaplama!$L$72*J77+Hesaplama!$M$72*K77+Hesaplama!$N$72*L77+Hesaplama!$O$72*M77+Hesaplama!$P$72*N77)/Hesaplama!$Q$98)&lt;101,100*(Hesaplama!$G$72*E77+Hesaplama!$H$72*F77+Hesaplama!$I$72*G77+Hesaplama!$J$72*H77+Hesaplama!$K$72*I77+Hesaplama!$L$72*J77+Hesaplama!$M$72*K77+Hesaplama!$N$72*L77+Hesaplama!$O$72*M77+Hesaplama!$P$72*N77)/Hesaplama!$Q$98, 100)</f>
        <v>#DIV/0!</v>
      </c>
      <c r="AG77" s="73" t="e">
        <f>IF((100*(Hesaplama!$G$73*E77+Hesaplama!$H$73*F77+Hesaplama!$I$73*G77+Hesaplama!$J$73*H77+Hesaplama!$K$73*I77+Hesaplama!$L$73*J77+Hesaplama!$M$73*K77+Hesaplama!$N$73*L77+Hesaplama!$O$73*M77+Hesaplama!$P$73*N77)/Hesaplama!$Q$99)&lt;101,100*(Hesaplama!$G$73*E77+Hesaplama!$H$73*F77+Hesaplama!$I$73*G77+Hesaplama!$J$73*H77+Hesaplama!$K$73*I77+Hesaplama!$L$73*J77+Hesaplama!$M$73*K77+Hesaplama!$N$73*L77+Hesaplama!$O$73*M77+Hesaplama!$P$73*N77)/Hesaplama!$Q$99, 100)</f>
        <v>#DIV/0!</v>
      </c>
      <c r="AH77" s="73" t="e">
        <f>IF((100*(Hesaplama!$G$74*E77+Hesaplama!$H$74*F77+Hesaplama!$I$74*G77+Hesaplama!$J$74*H77+Hesaplama!$K$74*I77+Hesaplama!$L$74*J77+Hesaplama!$M$74*K77+Hesaplama!$N$74*L77+Hesaplama!$O$74*M77+Hesaplama!$P$74*N77)/Hesaplama!$Q$100)&lt;101,100*(Hesaplama!$G$74*E77+Hesaplama!$H$74*F77+Hesaplama!$I$74*G77+Hesaplama!$J$74*H77+Hesaplama!$K$74*I77+Hesaplama!$L$74*J77+Hesaplama!$M$74*K77+Hesaplama!$N$74*L77+Hesaplama!$O$74*M77+Hesaplama!$P$74*N77)/Hesaplama!$Q$100, 100)</f>
        <v>#DIV/0!</v>
      </c>
      <c r="AI77" s="73" t="e">
        <f>IF((100*(Hesaplama!$G$75*E77+Hesaplama!$H$75*F77+Hesaplama!$I$75*G77+Hesaplama!$J$75*H77+Hesaplama!$K$75*I77+Hesaplama!$L$75*J77+Hesaplama!$M$75*K77+Hesaplama!$N$75*L77+Hesaplama!$O$75*M77+Hesaplama!$P$75*N77)/Hesaplama!$Q$9101)&lt;101,100*(Hesaplama!$G$75*E77+Hesaplama!$H$75*F77+Hesaplama!$I$75*G77+Hesaplama!$J$75*H77+Hesaplama!$K$75*I77+Hesaplama!$L$75*J77+Hesaplama!$M$75*K77+Hesaplama!$N$75*L77+Hesaplama!$O$75*M77+Hesaplama!$P$75*N77)/Hesaplama!$Q$101, 100)</f>
        <v>#DIV/0!</v>
      </c>
      <c r="AJ77" s="73" t="e">
        <f>IF((100*(Hesaplama!$G$76*E77+Hesaplama!$H$76*F77+Hesaplama!$I$76*G77+Hesaplama!$J$76*H77+Hesaplama!$K$76*I77+Hesaplama!$L$76*J77+Hesaplama!$M$67*K77+Hesaplama!$N$67*L77+Hesaplama!$O$67*M77+Hesaplama!$P$67*N77)/Hesaplama!$Q$102)&lt;101,100*(Hesaplama!$G$67*E77+Hesaplama!$H$76*F77+Hesaplama!$I$76*G77+Hesaplama!$J$76*H77+Hesaplama!$K$76*I77+Hesaplama!$L$76*J77+Hesaplama!$M$76*K77+Hesaplama!$N$76*L77+Hesaplama!$O$76*M77+Hesaplama!$P$76*N77)/Hesaplama!$Q$102, 100)</f>
        <v>#DIV/0!</v>
      </c>
      <c r="AK77" s="73" t="e">
        <f>IF((100*(Hesaplama!$G$77*E77+Hesaplama!$H$77*F77+Hesaplama!$I$77*G77+Hesaplama!$J$77*H77+Hesaplama!$K$77*I77+Hesaplama!$L$77*J77+Hesaplama!$M$77*K77+Hesaplama!$N$77*L77+Hesaplama!$O$77*M77+Hesaplama!$P$77*N77)/Hesaplama!$Q$103)&lt;101,100*(Hesaplama!$G$77*E77+Hesaplama!$H$77*F77+Hesaplama!$I$77*G77+Hesaplama!$J$77*H77+Hesaplama!$K$77*I77+Hesaplama!$L$77*J77+Hesaplama!$M$77*K77+Hesaplama!$N$77*L77+Hesaplama!$O$77*M77+Hesaplama!$P$77*N77)/Hesaplama!$Q$103, 100)</f>
        <v>#DIV/0!</v>
      </c>
      <c r="AL77" s="73" t="e">
        <f>IF((100*(Hesaplama!$G$78*E77+Hesaplama!$H$78*F77+Hesaplama!$I$78*G77+Hesaplama!$J$78*H77+Hesaplama!$K$78*I77+Hesaplama!$L$78*J77+Hesaplama!$M$78*K77+Hesaplama!$N$78*L77+Hesaplama!$O$78*M77+Hesaplama!$P$78*N77)/Hesaplama!$Q$104)&lt;101,100*(Hesaplama!$G$78*E77+Hesaplama!$H$78*F77+Hesaplama!$I$78*G77+Hesaplama!$J$78*H77+Hesaplama!$K$78*I77+Hesaplama!$L$78*J77+Hesaplama!$M$78*K77+Hesaplama!$N$78*L77+Hesaplama!$O$78*M77+Hesaplama!$P$78*N77)/Hesaplama!$Q$104, 100)</f>
        <v>#DIV/0!</v>
      </c>
      <c r="AM77" s="73" t="e">
        <f>IF((100*(Hesaplama!$G$79*E77+Hesaplama!$H$79*F77+Hesaplama!$I$79*G77+Hesaplama!$J$79*H77+Hesaplama!$K$79*I77+Hesaplama!$L$79*J77+Hesaplama!$M$79*K77+Hesaplama!$N$79*L77+Hesaplama!$O$79*M77+Hesaplama!$P$79*N77)/Hesaplama!$Q$105)&lt;101,100*(Hesaplama!$G$79*E77+Hesaplama!$H$79*F77+Hesaplama!$I$79*G77+Hesaplama!$J$79*H77+Hesaplama!$K$79*I77+Hesaplama!$L$79*J77+Hesaplama!$M$79*K77+Hesaplama!$N$79*L77+Hesaplama!$O$79*M77+Hesaplama!$P$79*N77)/Hesaplama!$Q$105, 100)</f>
        <v>#DIV/0!</v>
      </c>
    </row>
    <row r="78" spans="2:39" ht="16.5" thickTop="1" thickBot="1" x14ac:dyDescent="0.3">
      <c r="B78" s="60">
        <v>67</v>
      </c>
      <c r="C78" s="99"/>
      <c r="D78" s="100"/>
      <c r="E78" s="2"/>
      <c r="F78" s="2"/>
      <c r="G78" s="2"/>
      <c r="H78" s="2"/>
      <c r="I78" s="2"/>
      <c r="J78" s="4"/>
      <c r="K78" s="4"/>
      <c r="L78" s="5"/>
      <c r="M78" s="5"/>
      <c r="N78" s="5"/>
      <c r="O78" s="32">
        <f t="shared" si="1"/>
        <v>0</v>
      </c>
      <c r="P78" s="70"/>
      <c r="Q78" s="71" t="e">
        <f>IF((100*(Hesaplama!$G$57*E78+Hesaplama!$H$57*F78+Hesaplama!$I$57*G78+Hesaplama!$J$57*H78+Hesaplama!$K$57*I78+Hesaplama!$L$57*J78+Hesaplama!$M$57*K78+Hesaplama!$N$57*L78+Hesaplama!$O$57*M78+Hesaplama!$P$57*N78)/Hesaplama!$Q$83)&lt;101,100*(Hesaplama!$G$57*E78+Hesaplama!$H$57*F78+Hesaplama!$I$57*G78+Hesaplama!$J$57*H78+Hesaplama!$K$57*I78+Hesaplama!$L$57*J78+Hesaplama!$M$57*K78+Hesaplama!$N$57*L78+Hesaplama!$O$57*M78+Hesaplama!$P$57*N78)/Hesaplama!$Q$83, 100)</f>
        <v>#DIV/0!</v>
      </c>
      <c r="R78" s="71" t="e">
        <f>IF((100*(Hesaplama!$G$58*E78+Hesaplama!$H$58*F78+Hesaplama!$I$58*G78+Hesaplama!$J$58*H78+Hesaplama!$K$58*I78+Hesaplama!$L$58*J78+Hesaplama!$M$58*K78+Hesaplama!$N$58*L78+Hesaplama!$O$58*M78+Hesaplama!$P$58*N78)/Hesaplama!$Q$84)&lt;101,100*(Hesaplama!$G$58*E78+Hesaplama!$H$58*F78+Hesaplama!$I$58*G78+Hesaplama!$J$58*H78+Hesaplama!$K$58*I78+Hesaplama!$L$58*J78+Hesaplama!$M$58*K78+Hesaplama!$N$58*L78+Hesaplama!$O$58*M78+Hesaplama!$P$58*N78)/Hesaplama!$Q$84, 100)</f>
        <v>#DIV/0!</v>
      </c>
      <c r="S78" s="72" t="e">
        <f>IF((100*(Hesaplama!$G$59*E78+Hesaplama!$H$59*F78+Hesaplama!$I$59*G78+Hesaplama!$J$59*H78+Hesaplama!$K$59*I78+Hesaplama!$L$59*J78+Hesaplama!$M$59*K78+Hesaplama!$N$59*L78+Hesaplama!$O$59*M78+Hesaplama!$P$59*N78)/Hesaplama!$Q$85)&lt;101,100*(Hesaplama!$G$59*E78+Hesaplama!$H$59*F78+Hesaplama!$I$59*G78+Hesaplama!$J$59*H78+Hesaplama!$K$59*I78+Hesaplama!$L$59*J78+Hesaplama!$M$59*K78+Hesaplama!$N$59*L78+Hesaplama!$O$59*M78+Hesaplama!$P$59*N78)/Hesaplama!$Q$85, 100)</f>
        <v>#DIV/0!</v>
      </c>
      <c r="T78" s="73" t="e">
        <f>IF((100*(Hesaplama!$G$60*E78+Hesaplama!$H$60*F78+Hesaplama!$I$60*G78+Hesaplama!$J$60*H78+Hesaplama!$K$60*I78+Hesaplama!$L$60*J78+Hesaplama!$M$60*K78+Hesaplama!$N$60*L78+Hesaplama!$O$60*M78+Hesaplama!$P$60*N78)/Hesaplama!$Q$86)&lt;101,100*(Hesaplama!$G$60*E78+Hesaplama!$H$60*F78+Hesaplama!$I$60*G78+Hesaplama!$J$60*H78+Hesaplama!$K$60*I78+Hesaplama!$L$60*J78+Hesaplama!$M$60*K78+Hesaplama!$N$60*L78+Hesaplama!$O$60*M78+Hesaplama!$P$60*N78)/Hesaplama!$Q$86, 100)</f>
        <v>#DIV/0!</v>
      </c>
      <c r="U78" s="73" t="e">
        <f>IF((100*(Hesaplama!$G$61*E78+Hesaplama!$H$61*F78+Hesaplama!$I$61*G78+Hesaplama!$J$61*H78+Hesaplama!$K$61*I78+Hesaplama!$L$61*J78+Hesaplama!$M$61*K78+Hesaplama!$N$61*L78+Hesaplama!$O$61*M78+Hesaplama!$P$61*N78)/Hesaplama!$Q$87)&lt;101,100*(Hesaplama!$G$61*E78+Hesaplama!$H$61*F78+Hesaplama!$I$61*G78+Hesaplama!$J$61*H78+Hesaplama!$K$61*I78+Hesaplama!$L$61*J78+Hesaplama!$M$61*K78+Hesaplama!$N$61*L78+Hesaplama!$O$61*M78+Hesaplama!$P$61*N78)/Hesaplama!$Q$87, 100)</f>
        <v>#DIV/0!</v>
      </c>
      <c r="V78" s="73" t="e">
        <f>IF((100*(Hesaplama!$G$62*E78+Hesaplama!$H$62*F78+Hesaplama!$I$62*G78+Hesaplama!$J$62*H78+Hesaplama!$K$62*I78+Hesaplama!$L$62*J78+Hesaplama!$M$62*K78+Hesaplama!$N$62*L78+Hesaplama!$O$62*M78+Hesaplama!$P$62*N78)/Hesaplama!$Q$88)&lt;101,100*(Hesaplama!$G$62*E78+Hesaplama!$H$62*F78+Hesaplama!$I$62*G78+Hesaplama!$J$62*H78+Hesaplama!$K$62*I78+Hesaplama!$L$62*J78+Hesaplama!$M$62*K78+Hesaplama!$N$62*L78+Hesaplama!$O$62*M78+Hesaplama!$P$62*N78)/Hesaplama!$Q$88, 100)</f>
        <v>#DIV/0!</v>
      </c>
      <c r="W78" s="73" t="e">
        <f>IF((100*(Hesaplama!$G$63*E78+Hesaplama!$H$63*F78+Hesaplama!$I$63*G78+Hesaplama!$J$63*H78+Hesaplama!$K$63*I78+Hesaplama!$L$63*J78+Hesaplama!$M$63*K78+Hesaplama!$N$63*L78+Hesaplama!$O$63*M78+Hesaplama!$P$63*N78)/Hesaplama!$Q$89)&lt;101,100*(Hesaplama!$G$63*E78+Hesaplama!$H$63*F78+Hesaplama!$I$63*G78+Hesaplama!$J$63*H78+Hesaplama!$K$63*I78+Hesaplama!$L$63*J78+Hesaplama!$M$63*K78+Hesaplama!$N$63*L78+Hesaplama!$O$63*M78+Hesaplama!$P$63*N78)/Hesaplama!$Q$89, 100)</f>
        <v>#DIV/0!</v>
      </c>
      <c r="X78" s="73" t="e">
        <f>IF((100*(Hesaplama!$G$64*E78+Hesaplama!$H$64*F78+Hesaplama!$I$64*G78+Hesaplama!$J$64*H78+Hesaplama!$K$64*I78+Hesaplama!$L$64*J78+Hesaplama!$M$64*K78+Hesaplama!$N$64*L78+Hesaplama!$O$64*M78+Hesaplama!$P$64*N78)/Hesaplama!$Q$90)&lt;101,100*(Hesaplama!$G$64*E78+Hesaplama!$H$64*F78+Hesaplama!$I$64*G78+Hesaplama!$J$64*H78+Hesaplama!$K$64*I78+Hesaplama!$L$64*J78+Hesaplama!$M$64*K78+Hesaplama!$N$64*L78+Hesaplama!$O$64*M78+Hesaplama!$P$64*N78)/Hesaplama!$Q$90, 100)</f>
        <v>#DIV/0!</v>
      </c>
      <c r="Y78" s="73" t="e">
        <f>IF((100*(Hesaplama!$G$65*E78+Hesaplama!$H$65*F78+Hesaplama!$I$65*G78+Hesaplama!$J$65*H78+Hesaplama!$K$65*I78+Hesaplama!$L$65*J78+Hesaplama!$M$65*K78+Hesaplama!$N$65*L78+Hesaplama!$O$65*M78+Hesaplama!$P$65*N78)/Hesaplama!$Q$91)&lt;101,100*(Hesaplama!$G$65*E78+Hesaplama!$H$65*F78+Hesaplama!$I$65*G78+Hesaplama!$J$65*H78+Hesaplama!$K$65*I78+Hesaplama!$L$65*J78+Hesaplama!$M$65*K78+Hesaplama!$N$65*L78+Hesaplama!$O$65*M78+Hesaplama!$P$65*N78)/Hesaplama!$Q$91, 100)</f>
        <v>#DIV/0!</v>
      </c>
      <c r="Z78" s="73" t="e">
        <f>IF((100*(Hesaplama!$G$66*E78+Hesaplama!$H$66*F78+Hesaplama!$I$66*G78+Hesaplama!$J$66*H78+Hesaplama!$K$66*I78+Hesaplama!$L$66*J78+Hesaplama!$M$66*K78+Hesaplama!$N$66*L78+Hesaplama!$O$66*M78+Hesaplama!$P$66*N78)/Hesaplama!$Q$92)&lt;101,100*(Hesaplama!$G$66*E78+Hesaplama!$H$66*F78+Hesaplama!$I$66*G78+Hesaplama!$J$66*H78+Hesaplama!$K$66*I78+Hesaplama!$L$66*J78+Hesaplama!$M$66*K78+Hesaplama!$N$66*L78+Hesaplama!$O$66*M78+Hesaplama!$P$66*N78)/Hesaplama!$Q$92, 100)</f>
        <v>#DIV/0!</v>
      </c>
      <c r="AA78" s="73" t="e">
        <f>IF((100*(Hesaplama!$G$67*E78+Hesaplama!$H$67*F78+Hesaplama!$I$67*G78+Hesaplama!$J$67*H78+Hesaplama!$K$67*I78+Hesaplama!$L$67*J78+Hesaplama!$M$67*K78+Hesaplama!$N$67*L78+Hesaplama!$O$67*M78+Hesaplama!$P$67*N78)/Hesaplama!$Q$93)&lt;101,100*(Hesaplama!$G$67*E78+Hesaplama!$H$67*F78+Hesaplama!$I$67*G78+Hesaplama!$J$67*H78+Hesaplama!$K$67*I78+Hesaplama!$L$67*J78+Hesaplama!$M$67*K78+Hesaplama!$N$67*L78+Hesaplama!$O$67*M78+Hesaplama!$P$67*N78)/Hesaplama!$Q$93, 100)</f>
        <v>#DIV/0!</v>
      </c>
      <c r="AB78" s="73" t="e">
        <f>IF((100*(Hesaplama!$G$68*E78+Hesaplama!$H$68*F78+Hesaplama!$I$68*G78+Hesaplama!$J$68*H78+Hesaplama!$K$68*I78+Hesaplama!$L$68*J78+Hesaplama!$M$68*K78+Hesaplama!$N$68*L78+Hesaplama!$O$68*M78+Hesaplama!$P$68*N78)/Hesaplama!$Q$94)&lt;101,100*(Hesaplama!$G$68*E78+Hesaplama!$H$68*F78+Hesaplama!$I$68*G78+Hesaplama!$J$68*H78+Hesaplama!$K$68*I78+Hesaplama!$L$68*J78+Hesaplama!$M$68*K78+Hesaplama!$N$68*L78+Hesaplama!$O$68*M78+Hesaplama!$P$68*N78)/Hesaplama!$Q$94, 100)</f>
        <v>#DIV/0!</v>
      </c>
      <c r="AC78" s="73" t="e">
        <f>IF((100*(Hesaplama!$G$69*E78+Hesaplama!$H$69*F78+Hesaplama!$I$69*G78+Hesaplama!$J$69*H78+Hesaplama!$K$69*I78+Hesaplama!$L$69*J78+Hesaplama!$M$69*K78+Hesaplama!$N$69*L78+Hesaplama!$O$69*M78+Hesaplama!$P$69*N78)/Hesaplama!$Q$95)&lt;101,100*(Hesaplama!$G$69*E78+Hesaplama!$H$69*F78+Hesaplama!$I$69*G78+Hesaplama!$J$69*H78+Hesaplama!$K$69*I78+Hesaplama!$L$69*J78+Hesaplama!$M$69*K78+Hesaplama!$N$69*L78+Hesaplama!$O$69*M78+Hesaplama!$P$69*N78)/Hesaplama!$Q$95, 100)</f>
        <v>#DIV/0!</v>
      </c>
      <c r="AD78" s="73" t="e">
        <f>IF((100*(Hesaplama!$G$70*E78+Hesaplama!$H$70*F78+Hesaplama!$I$70*G78+Hesaplama!$J$70*H78+Hesaplama!$K$70*I78+Hesaplama!$L$70*J78+Hesaplama!$M$70*K78+Hesaplama!$N$70*L78+Hesaplama!$O$70*M78+Hesaplama!$P$70*N78)/Hesaplama!$Q$96)&lt;101,100*(Hesaplama!$G$70*E78+Hesaplama!$H$70*F78+Hesaplama!$I$70*G78+Hesaplama!$J$70*H78+Hesaplama!$K$70*I78+Hesaplama!$L$70*J78+Hesaplama!$M$70*K78+Hesaplama!$N$70*L78+Hesaplama!$O$70*M78+Hesaplama!$P$70*N78)/Hesaplama!$Q$96, 100)</f>
        <v>#DIV/0!</v>
      </c>
      <c r="AE78" s="73" t="e">
        <f>IF((100*(Hesaplama!$G$71*E78+Hesaplama!$H$71*F78+Hesaplama!$I$71*G78+Hesaplama!$J$71*H78+Hesaplama!$K$71*I78+Hesaplama!$L$71*J78+Hesaplama!$M$71*K78+Hesaplama!$N$71*L78+Hesaplama!$O$71*M78+Hesaplama!$P$71*N78)/Hesaplama!$Q$97)&lt;101,100*(Hesaplama!$G$71*E78+Hesaplama!$H$71*F78+Hesaplama!$I$71*G78+Hesaplama!$J$71*H78+Hesaplama!$K$71*I78+Hesaplama!$L$71*J78+Hesaplama!$M$71*K78+Hesaplama!$N$71*L78+Hesaplama!$O$71*M78+Hesaplama!$P$71*N78)/Hesaplama!$Q$97, 100)</f>
        <v>#DIV/0!</v>
      </c>
      <c r="AF78" s="73" t="e">
        <f>IF((100*(Hesaplama!$G$72*E78+Hesaplama!$H$72*F78+Hesaplama!$I$72*G78+Hesaplama!$J$72*H78+Hesaplama!$K$72*I78+Hesaplama!$L$72*J78+Hesaplama!$M$72*K78+Hesaplama!$N$72*L78+Hesaplama!$O$72*M78+Hesaplama!$P$72*N78)/Hesaplama!$Q$98)&lt;101,100*(Hesaplama!$G$72*E78+Hesaplama!$H$72*F78+Hesaplama!$I$72*G78+Hesaplama!$J$72*H78+Hesaplama!$K$72*I78+Hesaplama!$L$72*J78+Hesaplama!$M$72*K78+Hesaplama!$N$72*L78+Hesaplama!$O$72*M78+Hesaplama!$P$72*N78)/Hesaplama!$Q$98, 100)</f>
        <v>#DIV/0!</v>
      </c>
      <c r="AG78" s="73" t="e">
        <f>IF((100*(Hesaplama!$G$73*E78+Hesaplama!$H$73*F78+Hesaplama!$I$73*G78+Hesaplama!$J$73*H78+Hesaplama!$K$73*I78+Hesaplama!$L$73*J78+Hesaplama!$M$73*K78+Hesaplama!$N$73*L78+Hesaplama!$O$73*M78+Hesaplama!$P$73*N78)/Hesaplama!$Q$99)&lt;101,100*(Hesaplama!$G$73*E78+Hesaplama!$H$73*F78+Hesaplama!$I$73*G78+Hesaplama!$J$73*H78+Hesaplama!$K$73*I78+Hesaplama!$L$73*J78+Hesaplama!$M$73*K78+Hesaplama!$N$73*L78+Hesaplama!$O$73*M78+Hesaplama!$P$73*N78)/Hesaplama!$Q$99, 100)</f>
        <v>#DIV/0!</v>
      </c>
      <c r="AH78" s="73" t="e">
        <f>IF((100*(Hesaplama!$G$74*E78+Hesaplama!$H$74*F78+Hesaplama!$I$74*G78+Hesaplama!$J$74*H78+Hesaplama!$K$74*I78+Hesaplama!$L$74*J78+Hesaplama!$M$74*K78+Hesaplama!$N$74*L78+Hesaplama!$O$74*M78+Hesaplama!$P$74*N78)/Hesaplama!$Q$100)&lt;101,100*(Hesaplama!$G$74*E78+Hesaplama!$H$74*F78+Hesaplama!$I$74*G78+Hesaplama!$J$74*H78+Hesaplama!$K$74*I78+Hesaplama!$L$74*J78+Hesaplama!$M$74*K78+Hesaplama!$N$74*L78+Hesaplama!$O$74*M78+Hesaplama!$P$74*N78)/Hesaplama!$Q$100, 100)</f>
        <v>#DIV/0!</v>
      </c>
      <c r="AI78" s="73" t="e">
        <f>IF((100*(Hesaplama!$G$75*E78+Hesaplama!$H$75*F78+Hesaplama!$I$75*G78+Hesaplama!$J$75*H78+Hesaplama!$K$75*I78+Hesaplama!$L$75*J78+Hesaplama!$M$75*K78+Hesaplama!$N$75*L78+Hesaplama!$O$75*M78+Hesaplama!$P$75*N78)/Hesaplama!$Q$9101)&lt;101,100*(Hesaplama!$G$75*E78+Hesaplama!$H$75*F78+Hesaplama!$I$75*G78+Hesaplama!$J$75*H78+Hesaplama!$K$75*I78+Hesaplama!$L$75*J78+Hesaplama!$M$75*K78+Hesaplama!$N$75*L78+Hesaplama!$O$75*M78+Hesaplama!$P$75*N78)/Hesaplama!$Q$101, 100)</f>
        <v>#DIV/0!</v>
      </c>
      <c r="AJ78" s="73" t="e">
        <f>IF((100*(Hesaplama!$G$76*E78+Hesaplama!$H$76*F78+Hesaplama!$I$76*G78+Hesaplama!$J$76*H78+Hesaplama!$K$76*I78+Hesaplama!$L$76*J78+Hesaplama!$M$67*K78+Hesaplama!$N$67*L78+Hesaplama!$O$67*M78+Hesaplama!$P$67*N78)/Hesaplama!$Q$102)&lt;101,100*(Hesaplama!$G$67*E78+Hesaplama!$H$76*F78+Hesaplama!$I$76*G78+Hesaplama!$J$76*H78+Hesaplama!$K$76*I78+Hesaplama!$L$76*J78+Hesaplama!$M$76*K78+Hesaplama!$N$76*L78+Hesaplama!$O$76*M78+Hesaplama!$P$76*N78)/Hesaplama!$Q$102, 100)</f>
        <v>#DIV/0!</v>
      </c>
      <c r="AK78" s="73" t="e">
        <f>IF((100*(Hesaplama!$G$77*E78+Hesaplama!$H$77*F78+Hesaplama!$I$77*G78+Hesaplama!$J$77*H78+Hesaplama!$K$77*I78+Hesaplama!$L$77*J78+Hesaplama!$M$77*K78+Hesaplama!$N$77*L78+Hesaplama!$O$77*M78+Hesaplama!$P$77*N78)/Hesaplama!$Q$103)&lt;101,100*(Hesaplama!$G$77*E78+Hesaplama!$H$77*F78+Hesaplama!$I$77*G78+Hesaplama!$J$77*H78+Hesaplama!$K$77*I78+Hesaplama!$L$77*J78+Hesaplama!$M$77*K78+Hesaplama!$N$77*L78+Hesaplama!$O$77*M78+Hesaplama!$P$77*N78)/Hesaplama!$Q$103, 100)</f>
        <v>#DIV/0!</v>
      </c>
      <c r="AL78" s="73" t="e">
        <f>IF((100*(Hesaplama!$G$78*E78+Hesaplama!$H$78*F78+Hesaplama!$I$78*G78+Hesaplama!$J$78*H78+Hesaplama!$K$78*I78+Hesaplama!$L$78*J78+Hesaplama!$M$78*K78+Hesaplama!$N$78*L78+Hesaplama!$O$78*M78+Hesaplama!$P$78*N78)/Hesaplama!$Q$104)&lt;101,100*(Hesaplama!$G$78*E78+Hesaplama!$H$78*F78+Hesaplama!$I$78*G78+Hesaplama!$J$78*H78+Hesaplama!$K$78*I78+Hesaplama!$L$78*J78+Hesaplama!$M$78*K78+Hesaplama!$N$78*L78+Hesaplama!$O$78*M78+Hesaplama!$P$78*N78)/Hesaplama!$Q$104, 100)</f>
        <v>#DIV/0!</v>
      </c>
      <c r="AM78" s="73" t="e">
        <f>IF((100*(Hesaplama!$G$79*E78+Hesaplama!$H$79*F78+Hesaplama!$I$79*G78+Hesaplama!$J$79*H78+Hesaplama!$K$79*I78+Hesaplama!$L$79*J78+Hesaplama!$M$79*K78+Hesaplama!$N$79*L78+Hesaplama!$O$79*M78+Hesaplama!$P$79*N78)/Hesaplama!$Q$105)&lt;101,100*(Hesaplama!$G$79*E78+Hesaplama!$H$79*F78+Hesaplama!$I$79*G78+Hesaplama!$J$79*H78+Hesaplama!$K$79*I78+Hesaplama!$L$79*J78+Hesaplama!$M$79*K78+Hesaplama!$N$79*L78+Hesaplama!$O$79*M78+Hesaplama!$P$79*N78)/Hesaplama!$Q$105, 100)</f>
        <v>#DIV/0!</v>
      </c>
    </row>
    <row r="79" spans="2:39" ht="16.5" thickTop="1" thickBot="1" x14ac:dyDescent="0.3">
      <c r="B79" s="60">
        <v>68</v>
      </c>
      <c r="C79" s="99"/>
      <c r="D79" s="100"/>
      <c r="E79" s="2"/>
      <c r="F79" s="2"/>
      <c r="G79" s="2"/>
      <c r="H79" s="2"/>
      <c r="I79" s="2"/>
      <c r="J79" s="4"/>
      <c r="K79" s="4"/>
      <c r="L79" s="5"/>
      <c r="M79" s="5"/>
      <c r="N79" s="5"/>
      <c r="O79" s="32">
        <f t="shared" si="1"/>
        <v>0</v>
      </c>
      <c r="P79" s="70"/>
      <c r="Q79" s="71" t="e">
        <f>IF((100*(Hesaplama!$G$57*E79+Hesaplama!$H$57*F79+Hesaplama!$I$57*G79+Hesaplama!$J$57*H79+Hesaplama!$K$57*I79+Hesaplama!$L$57*J79+Hesaplama!$M$57*K79+Hesaplama!$N$57*L79+Hesaplama!$O$57*M79+Hesaplama!$P$57*N79)/Hesaplama!$Q$83)&lt;101,100*(Hesaplama!$G$57*E79+Hesaplama!$H$57*F79+Hesaplama!$I$57*G79+Hesaplama!$J$57*H79+Hesaplama!$K$57*I79+Hesaplama!$L$57*J79+Hesaplama!$M$57*K79+Hesaplama!$N$57*L79+Hesaplama!$O$57*M79+Hesaplama!$P$57*N79)/Hesaplama!$Q$83, 100)</f>
        <v>#DIV/0!</v>
      </c>
      <c r="R79" s="71" t="e">
        <f>IF((100*(Hesaplama!$G$58*E79+Hesaplama!$H$58*F79+Hesaplama!$I$58*G79+Hesaplama!$J$58*H79+Hesaplama!$K$58*I79+Hesaplama!$L$58*J79+Hesaplama!$M$58*K79+Hesaplama!$N$58*L79+Hesaplama!$O$58*M79+Hesaplama!$P$58*N79)/Hesaplama!$Q$84)&lt;101,100*(Hesaplama!$G$58*E79+Hesaplama!$H$58*F79+Hesaplama!$I$58*G79+Hesaplama!$J$58*H79+Hesaplama!$K$58*I79+Hesaplama!$L$58*J79+Hesaplama!$M$58*K79+Hesaplama!$N$58*L79+Hesaplama!$O$58*M79+Hesaplama!$P$58*N79)/Hesaplama!$Q$84, 100)</f>
        <v>#DIV/0!</v>
      </c>
      <c r="S79" s="72" t="e">
        <f>IF((100*(Hesaplama!$G$59*E79+Hesaplama!$H$59*F79+Hesaplama!$I$59*G79+Hesaplama!$J$59*H79+Hesaplama!$K$59*I79+Hesaplama!$L$59*J79+Hesaplama!$M$59*K79+Hesaplama!$N$59*L79+Hesaplama!$O$59*M79+Hesaplama!$P$59*N79)/Hesaplama!$Q$85)&lt;101,100*(Hesaplama!$G$59*E79+Hesaplama!$H$59*F79+Hesaplama!$I$59*G79+Hesaplama!$J$59*H79+Hesaplama!$K$59*I79+Hesaplama!$L$59*J79+Hesaplama!$M$59*K79+Hesaplama!$N$59*L79+Hesaplama!$O$59*M79+Hesaplama!$P$59*N79)/Hesaplama!$Q$85, 100)</f>
        <v>#DIV/0!</v>
      </c>
      <c r="T79" s="73" t="e">
        <f>IF((100*(Hesaplama!$G$60*E79+Hesaplama!$H$60*F79+Hesaplama!$I$60*G79+Hesaplama!$J$60*H79+Hesaplama!$K$60*I79+Hesaplama!$L$60*J79+Hesaplama!$M$60*K79+Hesaplama!$N$60*L79+Hesaplama!$O$60*M79+Hesaplama!$P$60*N79)/Hesaplama!$Q$86)&lt;101,100*(Hesaplama!$G$60*E79+Hesaplama!$H$60*F79+Hesaplama!$I$60*G79+Hesaplama!$J$60*H79+Hesaplama!$K$60*I79+Hesaplama!$L$60*J79+Hesaplama!$M$60*K79+Hesaplama!$N$60*L79+Hesaplama!$O$60*M79+Hesaplama!$P$60*N79)/Hesaplama!$Q$86, 100)</f>
        <v>#DIV/0!</v>
      </c>
      <c r="U79" s="73" t="e">
        <f>IF((100*(Hesaplama!$G$61*E79+Hesaplama!$H$61*F79+Hesaplama!$I$61*G79+Hesaplama!$J$61*H79+Hesaplama!$K$61*I79+Hesaplama!$L$61*J79+Hesaplama!$M$61*K79+Hesaplama!$N$61*L79+Hesaplama!$O$61*M79+Hesaplama!$P$61*N79)/Hesaplama!$Q$87)&lt;101,100*(Hesaplama!$G$61*E79+Hesaplama!$H$61*F79+Hesaplama!$I$61*G79+Hesaplama!$J$61*H79+Hesaplama!$K$61*I79+Hesaplama!$L$61*J79+Hesaplama!$M$61*K79+Hesaplama!$N$61*L79+Hesaplama!$O$61*M79+Hesaplama!$P$61*N79)/Hesaplama!$Q$87, 100)</f>
        <v>#DIV/0!</v>
      </c>
      <c r="V79" s="73" t="e">
        <f>IF((100*(Hesaplama!$G$62*E79+Hesaplama!$H$62*F79+Hesaplama!$I$62*G79+Hesaplama!$J$62*H79+Hesaplama!$K$62*I79+Hesaplama!$L$62*J79+Hesaplama!$M$62*K79+Hesaplama!$N$62*L79+Hesaplama!$O$62*M79+Hesaplama!$P$62*N79)/Hesaplama!$Q$88)&lt;101,100*(Hesaplama!$G$62*E79+Hesaplama!$H$62*F79+Hesaplama!$I$62*G79+Hesaplama!$J$62*H79+Hesaplama!$K$62*I79+Hesaplama!$L$62*J79+Hesaplama!$M$62*K79+Hesaplama!$N$62*L79+Hesaplama!$O$62*M79+Hesaplama!$P$62*N79)/Hesaplama!$Q$88, 100)</f>
        <v>#DIV/0!</v>
      </c>
      <c r="W79" s="73" t="e">
        <f>IF((100*(Hesaplama!$G$63*E79+Hesaplama!$H$63*F79+Hesaplama!$I$63*G79+Hesaplama!$J$63*H79+Hesaplama!$K$63*I79+Hesaplama!$L$63*J79+Hesaplama!$M$63*K79+Hesaplama!$N$63*L79+Hesaplama!$O$63*M79+Hesaplama!$P$63*N79)/Hesaplama!$Q$89)&lt;101,100*(Hesaplama!$G$63*E79+Hesaplama!$H$63*F79+Hesaplama!$I$63*G79+Hesaplama!$J$63*H79+Hesaplama!$K$63*I79+Hesaplama!$L$63*J79+Hesaplama!$M$63*K79+Hesaplama!$N$63*L79+Hesaplama!$O$63*M79+Hesaplama!$P$63*N79)/Hesaplama!$Q$89, 100)</f>
        <v>#DIV/0!</v>
      </c>
      <c r="X79" s="73" t="e">
        <f>IF((100*(Hesaplama!$G$64*E79+Hesaplama!$H$64*F79+Hesaplama!$I$64*G79+Hesaplama!$J$64*H79+Hesaplama!$K$64*I79+Hesaplama!$L$64*J79+Hesaplama!$M$64*K79+Hesaplama!$N$64*L79+Hesaplama!$O$64*M79+Hesaplama!$P$64*N79)/Hesaplama!$Q$90)&lt;101,100*(Hesaplama!$G$64*E79+Hesaplama!$H$64*F79+Hesaplama!$I$64*G79+Hesaplama!$J$64*H79+Hesaplama!$K$64*I79+Hesaplama!$L$64*J79+Hesaplama!$M$64*K79+Hesaplama!$N$64*L79+Hesaplama!$O$64*M79+Hesaplama!$P$64*N79)/Hesaplama!$Q$90, 100)</f>
        <v>#DIV/0!</v>
      </c>
      <c r="Y79" s="73" t="e">
        <f>IF((100*(Hesaplama!$G$65*E79+Hesaplama!$H$65*F79+Hesaplama!$I$65*G79+Hesaplama!$J$65*H79+Hesaplama!$K$65*I79+Hesaplama!$L$65*J79+Hesaplama!$M$65*K79+Hesaplama!$N$65*L79+Hesaplama!$O$65*M79+Hesaplama!$P$65*N79)/Hesaplama!$Q$91)&lt;101,100*(Hesaplama!$G$65*E79+Hesaplama!$H$65*F79+Hesaplama!$I$65*G79+Hesaplama!$J$65*H79+Hesaplama!$K$65*I79+Hesaplama!$L$65*J79+Hesaplama!$M$65*K79+Hesaplama!$N$65*L79+Hesaplama!$O$65*M79+Hesaplama!$P$65*N79)/Hesaplama!$Q$91, 100)</f>
        <v>#DIV/0!</v>
      </c>
      <c r="Z79" s="73" t="e">
        <f>IF((100*(Hesaplama!$G$66*E79+Hesaplama!$H$66*F79+Hesaplama!$I$66*G79+Hesaplama!$J$66*H79+Hesaplama!$K$66*I79+Hesaplama!$L$66*J79+Hesaplama!$M$66*K79+Hesaplama!$N$66*L79+Hesaplama!$O$66*M79+Hesaplama!$P$66*N79)/Hesaplama!$Q$92)&lt;101,100*(Hesaplama!$G$66*E79+Hesaplama!$H$66*F79+Hesaplama!$I$66*G79+Hesaplama!$J$66*H79+Hesaplama!$K$66*I79+Hesaplama!$L$66*J79+Hesaplama!$M$66*K79+Hesaplama!$N$66*L79+Hesaplama!$O$66*M79+Hesaplama!$P$66*N79)/Hesaplama!$Q$92, 100)</f>
        <v>#DIV/0!</v>
      </c>
      <c r="AA79" s="73" t="e">
        <f>IF((100*(Hesaplama!$G$67*E79+Hesaplama!$H$67*F79+Hesaplama!$I$67*G79+Hesaplama!$J$67*H79+Hesaplama!$K$67*I79+Hesaplama!$L$67*J79+Hesaplama!$M$67*K79+Hesaplama!$N$67*L79+Hesaplama!$O$67*M79+Hesaplama!$P$67*N79)/Hesaplama!$Q$93)&lt;101,100*(Hesaplama!$G$67*E79+Hesaplama!$H$67*F79+Hesaplama!$I$67*G79+Hesaplama!$J$67*H79+Hesaplama!$K$67*I79+Hesaplama!$L$67*J79+Hesaplama!$M$67*K79+Hesaplama!$N$67*L79+Hesaplama!$O$67*M79+Hesaplama!$P$67*N79)/Hesaplama!$Q$93, 100)</f>
        <v>#DIV/0!</v>
      </c>
      <c r="AB79" s="73" t="e">
        <f>IF((100*(Hesaplama!$G$68*E79+Hesaplama!$H$68*F79+Hesaplama!$I$68*G79+Hesaplama!$J$68*H79+Hesaplama!$K$68*I79+Hesaplama!$L$68*J79+Hesaplama!$M$68*K79+Hesaplama!$N$68*L79+Hesaplama!$O$68*M79+Hesaplama!$P$68*N79)/Hesaplama!$Q$94)&lt;101,100*(Hesaplama!$G$68*E79+Hesaplama!$H$68*F79+Hesaplama!$I$68*G79+Hesaplama!$J$68*H79+Hesaplama!$K$68*I79+Hesaplama!$L$68*J79+Hesaplama!$M$68*K79+Hesaplama!$N$68*L79+Hesaplama!$O$68*M79+Hesaplama!$P$68*N79)/Hesaplama!$Q$94, 100)</f>
        <v>#DIV/0!</v>
      </c>
      <c r="AC79" s="73" t="e">
        <f>IF((100*(Hesaplama!$G$69*E79+Hesaplama!$H$69*F79+Hesaplama!$I$69*G79+Hesaplama!$J$69*H79+Hesaplama!$K$69*I79+Hesaplama!$L$69*J79+Hesaplama!$M$69*K79+Hesaplama!$N$69*L79+Hesaplama!$O$69*M79+Hesaplama!$P$69*N79)/Hesaplama!$Q$95)&lt;101,100*(Hesaplama!$G$69*E79+Hesaplama!$H$69*F79+Hesaplama!$I$69*G79+Hesaplama!$J$69*H79+Hesaplama!$K$69*I79+Hesaplama!$L$69*J79+Hesaplama!$M$69*K79+Hesaplama!$N$69*L79+Hesaplama!$O$69*M79+Hesaplama!$P$69*N79)/Hesaplama!$Q$95, 100)</f>
        <v>#DIV/0!</v>
      </c>
      <c r="AD79" s="73" t="e">
        <f>IF((100*(Hesaplama!$G$70*E79+Hesaplama!$H$70*F79+Hesaplama!$I$70*G79+Hesaplama!$J$70*H79+Hesaplama!$K$70*I79+Hesaplama!$L$70*J79+Hesaplama!$M$70*K79+Hesaplama!$N$70*L79+Hesaplama!$O$70*M79+Hesaplama!$P$70*N79)/Hesaplama!$Q$96)&lt;101,100*(Hesaplama!$G$70*E79+Hesaplama!$H$70*F79+Hesaplama!$I$70*G79+Hesaplama!$J$70*H79+Hesaplama!$K$70*I79+Hesaplama!$L$70*J79+Hesaplama!$M$70*K79+Hesaplama!$N$70*L79+Hesaplama!$O$70*M79+Hesaplama!$P$70*N79)/Hesaplama!$Q$96, 100)</f>
        <v>#DIV/0!</v>
      </c>
      <c r="AE79" s="73" t="e">
        <f>IF((100*(Hesaplama!$G$71*E79+Hesaplama!$H$71*F79+Hesaplama!$I$71*G79+Hesaplama!$J$71*H79+Hesaplama!$K$71*I79+Hesaplama!$L$71*J79+Hesaplama!$M$71*K79+Hesaplama!$N$71*L79+Hesaplama!$O$71*M79+Hesaplama!$P$71*N79)/Hesaplama!$Q$97)&lt;101,100*(Hesaplama!$G$71*E79+Hesaplama!$H$71*F79+Hesaplama!$I$71*G79+Hesaplama!$J$71*H79+Hesaplama!$K$71*I79+Hesaplama!$L$71*J79+Hesaplama!$M$71*K79+Hesaplama!$N$71*L79+Hesaplama!$O$71*M79+Hesaplama!$P$71*N79)/Hesaplama!$Q$97, 100)</f>
        <v>#DIV/0!</v>
      </c>
      <c r="AF79" s="73" t="e">
        <f>IF((100*(Hesaplama!$G$72*E79+Hesaplama!$H$72*F79+Hesaplama!$I$72*G79+Hesaplama!$J$72*H79+Hesaplama!$K$72*I79+Hesaplama!$L$72*J79+Hesaplama!$M$72*K79+Hesaplama!$N$72*L79+Hesaplama!$O$72*M79+Hesaplama!$P$72*N79)/Hesaplama!$Q$98)&lt;101,100*(Hesaplama!$G$72*E79+Hesaplama!$H$72*F79+Hesaplama!$I$72*G79+Hesaplama!$J$72*H79+Hesaplama!$K$72*I79+Hesaplama!$L$72*J79+Hesaplama!$M$72*K79+Hesaplama!$N$72*L79+Hesaplama!$O$72*M79+Hesaplama!$P$72*N79)/Hesaplama!$Q$98, 100)</f>
        <v>#DIV/0!</v>
      </c>
      <c r="AG79" s="73" t="e">
        <f>IF((100*(Hesaplama!$G$73*E79+Hesaplama!$H$73*F79+Hesaplama!$I$73*G79+Hesaplama!$J$73*H79+Hesaplama!$K$73*I79+Hesaplama!$L$73*J79+Hesaplama!$M$73*K79+Hesaplama!$N$73*L79+Hesaplama!$O$73*M79+Hesaplama!$P$73*N79)/Hesaplama!$Q$99)&lt;101,100*(Hesaplama!$G$73*E79+Hesaplama!$H$73*F79+Hesaplama!$I$73*G79+Hesaplama!$J$73*H79+Hesaplama!$K$73*I79+Hesaplama!$L$73*J79+Hesaplama!$M$73*K79+Hesaplama!$N$73*L79+Hesaplama!$O$73*M79+Hesaplama!$P$73*N79)/Hesaplama!$Q$99, 100)</f>
        <v>#DIV/0!</v>
      </c>
      <c r="AH79" s="73" t="e">
        <f>IF((100*(Hesaplama!$G$74*E79+Hesaplama!$H$74*F79+Hesaplama!$I$74*G79+Hesaplama!$J$74*H79+Hesaplama!$K$74*I79+Hesaplama!$L$74*J79+Hesaplama!$M$74*K79+Hesaplama!$N$74*L79+Hesaplama!$O$74*M79+Hesaplama!$P$74*N79)/Hesaplama!$Q$100)&lt;101,100*(Hesaplama!$G$74*E79+Hesaplama!$H$74*F79+Hesaplama!$I$74*G79+Hesaplama!$J$74*H79+Hesaplama!$K$74*I79+Hesaplama!$L$74*J79+Hesaplama!$M$74*K79+Hesaplama!$N$74*L79+Hesaplama!$O$74*M79+Hesaplama!$P$74*N79)/Hesaplama!$Q$100, 100)</f>
        <v>#DIV/0!</v>
      </c>
      <c r="AI79" s="73" t="e">
        <f>IF((100*(Hesaplama!$G$75*E79+Hesaplama!$H$75*F79+Hesaplama!$I$75*G79+Hesaplama!$J$75*H79+Hesaplama!$K$75*I79+Hesaplama!$L$75*J79+Hesaplama!$M$75*K79+Hesaplama!$N$75*L79+Hesaplama!$O$75*M79+Hesaplama!$P$75*N79)/Hesaplama!$Q$9101)&lt;101,100*(Hesaplama!$G$75*E79+Hesaplama!$H$75*F79+Hesaplama!$I$75*G79+Hesaplama!$J$75*H79+Hesaplama!$K$75*I79+Hesaplama!$L$75*J79+Hesaplama!$M$75*K79+Hesaplama!$N$75*L79+Hesaplama!$O$75*M79+Hesaplama!$P$75*N79)/Hesaplama!$Q$101, 100)</f>
        <v>#DIV/0!</v>
      </c>
      <c r="AJ79" s="73" t="e">
        <f>IF((100*(Hesaplama!$G$76*E79+Hesaplama!$H$76*F79+Hesaplama!$I$76*G79+Hesaplama!$J$76*H79+Hesaplama!$K$76*I79+Hesaplama!$L$76*J79+Hesaplama!$M$67*K79+Hesaplama!$N$67*L79+Hesaplama!$O$67*M79+Hesaplama!$P$67*N79)/Hesaplama!$Q$102)&lt;101,100*(Hesaplama!$G$67*E79+Hesaplama!$H$76*F79+Hesaplama!$I$76*G79+Hesaplama!$J$76*H79+Hesaplama!$K$76*I79+Hesaplama!$L$76*J79+Hesaplama!$M$76*K79+Hesaplama!$N$76*L79+Hesaplama!$O$76*M79+Hesaplama!$P$76*N79)/Hesaplama!$Q$102, 100)</f>
        <v>#DIV/0!</v>
      </c>
      <c r="AK79" s="73" t="e">
        <f>IF((100*(Hesaplama!$G$77*E79+Hesaplama!$H$77*F79+Hesaplama!$I$77*G79+Hesaplama!$J$77*H79+Hesaplama!$K$77*I79+Hesaplama!$L$77*J79+Hesaplama!$M$77*K79+Hesaplama!$N$77*L79+Hesaplama!$O$77*M79+Hesaplama!$P$77*N79)/Hesaplama!$Q$103)&lt;101,100*(Hesaplama!$G$77*E79+Hesaplama!$H$77*F79+Hesaplama!$I$77*G79+Hesaplama!$J$77*H79+Hesaplama!$K$77*I79+Hesaplama!$L$77*J79+Hesaplama!$M$77*K79+Hesaplama!$N$77*L79+Hesaplama!$O$77*M79+Hesaplama!$P$77*N79)/Hesaplama!$Q$103, 100)</f>
        <v>#DIV/0!</v>
      </c>
      <c r="AL79" s="73" t="e">
        <f>IF((100*(Hesaplama!$G$78*E79+Hesaplama!$H$78*F79+Hesaplama!$I$78*G79+Hesaplama!$J$78*H79+Hesaplama!$K$78*I79+Hesaplama!$L$78*J79+Hesaplama!$M$78*K79+Hesaplama!$N$78*L79+Hesaplama!$O$78*M79+Hesaplama!$P$78*N79)/Hesaplama!$Q$104)&lt;101,100*(Hesaplama!$G$78*E79+Hesaplama!$H$78*F79+Hesaplama!$I$78*G79+Hesaplama!$J$78*H79+Hesaplama!$K$78*I79+Hesaplama!$L$78*J79+Hesaplama!$M$78*K79+Hesaplama!$N$78*L79+Hesaplama!$O$78*M79+Hesaplama!$P$78*N79)/Hesaplama!$Q$104, 100)</f>
        <v>#DIV/0!</v>
      </c>
      <c r="AM79" s="73" t="e">
        <f>IF((100*(Hesaplama!$G$79*E79+Hesaplama!$H$79*F79+Hesaplama!$I$79*G79+Hesaplama!$J$79*H79+Hesaplama!$K$79*I79+Hesaplama!$L$79*J79+Hesaplama!$M$79*K79+Hesaplama!$N$79*L79+Hesaplama!$O$79*M79+Hesaplama!$P$79*N79)/Hesaplama!$Q$105)&lt;101,100*(Hesaplama!$G$79*E79+Hesaplama!$H$79*F79+Hesaplama!$I$79*G79+Hesaplama!$J$79*H79+Hesaplama!$K$79*I79+Hesaplama!$L$79*J79+Hesaplama!$M$79*K79+Hesaplama!$N$79*L79+Hesaplama!$O$79*M79+Hesaplama!$P$79*N79)/Hesaplama!$Q$105, 100)</f>
        <v>#DIV/0!</v>
      </c>
    </row>
    <row r="80" spans="2:39" ht="16.5" thickTop="1" thickBot="1" x14ac:dyDescent="0.3">
      <c r="B80" s="60">
        <v>69</v>
      </c>
      <c r="C80" s="99"/>
      <c r="D80" s="100"/>
      <c r="E80" s="2"/>
      <c r="F80" s="2"/>
      <c r="G80" s="2"/>
      <c r="H80" s="2"/>
      <c r="I80" s="2"/>
      <c r="J80" s="4"/>
      <c r="K80" s="4"/>
      <c r="L80" s="5"/>
      <c r="M80" s="5"/>
      <c r="N80" s="5"/>
      <c r="O80" s="32">
        <f t="shared" si="1"/>
        <v>0</v>
      </c>
      <c r="P80" s="70"/>
      <c r="Q80" s="71" t="e">
        <f>IF((100*(Hesaplama!$G$57*E80+Hesaplama!$H$57*F80+Hesaplama!$I$57*G80+Hesaplama!$J$57*H80+Hesaplama!$K$57*I80+Hesaplama!$L$57*J80+Hesaplama!$M$57*K80+Hesaplama!$N$57*L80+Hesaplama!$O$57*M80+Hesaplama!$P$57*N80)/Hesaplama!$Q$83)&lt;101,100*(Hesaplama!$G$57*E80+Hesaplama!$H$57*F80+Hesaplama!$I$57*G80+Hesaplama!$J$57*H80+Hesaplama!$K$57*I80+Hesaplama!$L$57*J80+Hesaplama!$M$57*K80+Hesaplama!$N$57*L80+Hesaplama!$O$57*M80+Hesaplama!$P$57*N80)/Hesaplama!$Q$83, 100)</f>
        <v>#DIV/0!</v>
      </c>
      <c r="R80" s="71" t="e">
        <f>IF((100*(Hesaplama!$G$58*E80+Hesaplama!$H$58*F80+Hesaplama!$I$58*G80+Hesaplama!$J$58*H80+Hesaplama!$K$58*I80+Hesaplama!$L$58*J80+Hesaplama!$M$58*K80+Hesaplama!$N$58*L80+Hesaplama!$O$58*M80+Hesaplama!$P$58*N80)/Hesaplama!$Q$84)&lt;101,100*(Hesaplama!$G$58*E80+Hesaplama!$H$58*F80+Hesaplama!$I$58*G80+Hesaplama!$J$58*H80+Hesaplama!$K$58*I80+Hesaplama!$L$58*J80+Hesaplama!$M$58*K80+Hesaplama!$N$58*L80+Hesaplama!$O$58*M80+Hesaplama!$P$58*N80)/Hesaplama!$Q$84, 100)</f>
        <v>#DIV/0!</v>
      </c>
      <c r="S80" s="72" t="e">
        <f>IF((100*(Hesaplama!$G$59*E80+Hesaplama!$H$59*F80+Hesaplama!$I$59*G80+Hesaplama!$J$59*H80+Hesaplama!$K$59*I80+Hesaplama!$L$59*J80+Hesaplama!$M$59*K80+Hesaplama!$N$59*L80+Hesaplama!$O$59*M80+Hesaplama!$P$59*N80)/Hesaplama!$Q$85)&lt;101,100*(Hesaplama!$G$59*E80+Hesaplama!$H$59*F80+Hesaplama!$I$59*G80+Hesaplama!$J$59*H80+Hesaplama!$K$59*I80+Hesaplama!$L$59*J80+Hesaplama!$M$59*K80+Hesaplama!$N$59*L80+Hesaplama!$O$59*M80+Hesaplama!$P$59*N80)/Hesaplama!$Q$85, 100)</f>
        <v>#DIV/0!</v>
      </c>
      <c r="T80" s="73" t="e">
        <f>IF((100*(Hesaplama!$G$60*E80+Hesaplama!$H$60*F80+Hesaplama!$I$60*G80+Hesaplama!$J$60*H80+Hesaplama!$K$60*I80+Hesaplama!$L$60*J80+Hesaplama!$M$60*K80+Hesaplama!$N$60*L80+Hesaplama!$O$60*M80+Hesaplama!$P$60*N80)/Hesaplama!$Q$86)&lt;101,100*(Hesaplama!$G$60*E80+Hesaplama!$H$60*F80+Hesaplama!$I$60*G80+Hesaplama!$J$60*H80+Hesaplama!$K$60*I80+Hesaplama!$L$60*J80+Hesaplama!$M$60*K80+Hesaplama!$N$60*L80+Hesaplama!$O$60*M80+Hesaplama!$P$60*N80)/Hesaplama!$Q$86, 100)</f>
        <v>#DIV/0!</v>
      </c>
      <c r="U80" s="73" t="e">
        <f>IF((100*(Hesaplama!$G$61*E80+Hesaplama!$H$61*F80+Hesaplama!$I$61*G80+Hesaplama!$J$61*H80+Hesaplama!$K$61*I80+Hesaplama!$L$61*J80+Hesaplama!$M$61*K80+Hesaplama!$N$61*L80+Hesaplama!$O$61*M80+Hesaplama!$P$61*N80)/Hesaplama!$Q$87)&lt;101,100*(Hesaplama!$G$61*E80+Hesaplama!$H$61*F80+Hesaplama!$I$61*G80+Hesaplama!$J$61*H80+Hesaplama!$K$61*I80+Hesaplama!$L$61*J80+Hesaplama!$M$61*K80+Hesaplama!$N$61*L80+Hesaplama!$O$61*M80+Hesaplama!$P$61*N80)/Hesaplama!$Q$87, 100)</f>
        <v>#DIV/0!</v>
      </c>
      <c r="V80" s="73" t="e">
        <f>IF((100*(Hesaplama!$G$62*E80+Hesaplama!$H$62*F80+Hesaplama!$I$62*G80+Hesaplama!$J$62*H80+Hesaplama!$K$62*I80+Hesaplama!$L$62*J80+Hesaplama!$M$62*K80+Hesaplama!$N$62*L80+Hesaplama!$O$62*M80+Hesaplama!$P$62*N80)/Hesaplama!$Q$88)&lt;101,100*(Hesaplama!$G$62*E80+Hesaplama!$H$62*F80+Hesaplama!$I$62*G80+Hesaplama!$J$62*H80+Hesaplama!$K$62*I80+Hesaplama!$L$62*J80+Hesaplama!$M$62*K80+Hesaplama!$N$62*L80+Hesaplama!$O$62*M80+Hesaplama!$P$62*N80)/Hesaplama!$Q$88, 100)</f>
        <v>#DIV/0!</v>
      </c>
      <c r="W80" s="73" t="e">
        <f>IF((100*(Hesaplama!$G$63*E80+Hesaplama!$H$63*F80+Hesaplama!$I$63*G80+Hesaplama!$J$63*H80+Hesaplama!$K$63*I80+Hesaplama!$L$63*J80+Hesaplama!$M$63*K80+Hesaplama!$N$63*L80+Hesaplama!$O$63*M80+Hesaplama!$P$63*N80)/Hesaplama!$Q$89)&lt;101,100*(Hesaplama!$G$63*E80+Hesaplama!$H$63*F80+Hesaplama!$I$63*G80+Hesaplama!$J$63*H80+Hesaplama!$K$63*I80+Hesaplama!$L$63*J80+Hesaplama!$M$63*K80+Hesaplama!$N$63*L80+Hesaplama!$O$63*M80+Hesaplama!$P$63*N80)/Hesaplama!$Q$89, 100)</f>
        <v>#DIV/0!</v>
      </c>
      <c r="X80" s="73" t="e">
        <f>IF((100*(Hesaplama!$G$64*E80+Hesaplama!$H$64*F80+Hesaplama!$I$64*G80+Hesaplama!$J$64*H80+Hesaplama!$K$64*I80+Hesaplama!$L$64*J80+Hesaplama!$M$64*K80+Hesaplama!$N$64*L80+Hesaplama!$O$64*M80+Hesaplama!$P$64*N80)/Hesaplama!$Q$90)&lt;101,100*(Hesaplama!$G$64*E80+Hesaplama!$H$64*F80+Hesaplama!$I$64*G80+Hesaplama!$J$64*H80+Hesaplama!$K$64*I80+Hesaplama!$L$64*J80+Hesaplama!$M$64*K80+Hesaplama!$N$64*L80+Hesaplama!$O$64*M80+Hesaplama!$P$64*N80)/Hesaplama!$Q$90, 100)</f>
        <v>#DIV/0!</v>
      </c>
      <c r="Y80" s="73" t="e">
        <f>IF((100*(Hesaplama!$G$65*E80+Hesaplama!$H$65*F80+Hesaplama!$I$65*G80+Hesaplama!$J$65*H80+Hesaplama!$K$65*I80+Hesaplama!$L$65*J80+Hesaplama!$M$65*K80+Hesaplama!$N$65*L80+Hesaplama!$O$65*M80+Hesaplama!$P$65*N80)/Hesaplama!$Q$91)&lt;101,100*(Hesaplama!$G$65*E80+Hesaplama!$H$65*F80+Hesaplama!$I$65*G80+Hesaplama!$J$65*H80+Hesaplama!$K$65*I80+Hesaplama!$L$65*J80+Hesaplama!$M$65*K80+Hesaplama!$N$65*L80+Hesaplama!$O$65*M80+Hesaplama!$P$65*N80)/Hesaplama!$Q$91, 100)</f>
        <v>#DIV/0!</v>
      </c>
      <c r="Z80" s="73" t="e">
        <f>IF((100*(Hesaplama!$G$66*E80+Hesaplama!$H$66*F80+Hesaplama!$I$66*G80+Hesaplama!$J$66*H80+Hesaplama!$K$66*I80+Hesaplama!$L$66*J80+Hesaplama!$M$66*K80+Hesaplama!$N$66*L80+Hesaplama!$O$66*M80+Hesaplama!$P$66*N80)/Hesaplama!$Q$92)&lt;101,100*(Hesaplama!$G$66*E80+Hesaplama!$H$66*F80+Hesaplama!$I$66*G80+Hesaplama!$J$66*H80+Hesaplama!$K$66*I80+Hesaplama!$L$66*J80+Hesaplama!$M$66*K80+Hesaplama!$N$66*L80+Hesaplama!$O$66*M80+Hesaplama!$P$66*N80)/Hesaplama!$Q$92, 100)</f>
        <v>#DIV/0!</v>
      </c>
      <c r="AA80" s="73" t="e">
        <f>IF((100*(Hesaplama!$G$67*E80+Hesaplama!$H$67*F80+Hesaplama!$I$67*G80+Hesaplama!$J$67*H80+Hesaplama!$K$67*I80+Hesaplama!$L$67*J80+Hesaplama!$M$67*K80+Hesaplama!$N$67*L80+Hesaplama!$O$67*M80+Hesaplama!$P$67*N80)/Hesaplama!$Q$93)&lt;101,100*(Hesaplama!$G$67*E80+Hesaplama!$H$67*F80+Hesaplama!$I$67*G80+Hesaplama!$J$67*H80+Hesaplama!$K$67*I80+Hesaplama!$L$67*J80+Hesaplama!$M$67*K80+Hesaplama!$N$67*L80+Hesaplama!$O$67*M80+Hesaplama!$P$67*N80)/Hesaplama!$Q$93, 100)</f>
        <v>#DIV/0!</v>
      </c>
      <c r="AB80" s="73" t="e">
        <f>IF((100*(Hesaplama!$G$68*E80+Hesaplama!$H$68*F80+Hesaplama!$I$68*G80+Hesaplama!$J$68*H80+Hesaplama!$K$68*I80+Hesaplama!$L$68*J80+Hesaplama!$M$68*K80+Hesaplama!$N$68*L80+Hesaplama!$O$68*M80+Hesaplama!$P$68*N80)/Hesaplama!$Q$94)&lt;101,100*(Hesaplama!$G$68*E80+Hesaplama!$H$68*F80+Hesaplama!$I$68*G80+Hesaplama!$J$68*H80+Hesaplama!$K$68*I80+Hesaplama!$L$68*J80+Hesaplama!$M$68*K80+Hesaplama!$N$68*L80+Hesaplama!$O$68*M80+Hesaplama!$P$68*N80)/Hesaplama!$Q$94, 100)</f>
        <v>#DIV/0!</v>
      </c>
      <c r="AC80" s="73" t="e">
        <f>IF((100*(Hesaplama!$G$69*E80+Hesaplama!$H$69*F80+Hesaplama!$I$69*G80+Hesaplama!$J$69*H80+Hesaplama!$K$69*I80+Hesaplama!$L$69*J80+Hesaplama!$M$69*K80+Hesaplama!$N$69*L80+Hesaplama!$O$69*M80+Hesaplama!$P$69*N80)/Hesaplama!$Q$95)&lt;101,100*(Hesaplama!$G$69*E80+Hesaplama!$H$69*F80+Hesaplama!$I$69*G80+Hesaplama!$J$69*H80+Hesaplama!$K$69*I80+Hesaplama!$L$69*J80+Hesaplama!$M$69*K80+Hesaplama!$N$69*L80+Hesaplama!$O$69*M80+Hesaplama!$P$69*N80)/Hesaplama!$Q$95, 100)</f>
        <v>#DIV/0!</v>
      </c>
      <c r="AD80" s="73" t="e">
        <f>IF((100*(Hesaplama!$G$70*E80+Hesaplama!$H$70*F80+Hesaplama!$I$70*G80+Hesaplama!$J$70*H80+Hesaplama!$K$70*I80+Hesaplama!$L$70*J80+Hesaplama!$M$70*K80+Hesaplama!$N$70*L80+Hesaplama!$O$70*M80+Hesaplama!$P$70*N80)/Hesaplama!$Q$96)&lt;101,100*(Hesaplama!$G$70*E80+Hesaplama!$H$70*F80+Hesaplama!$I$70*G80+Hesaplama!$J$70*H80+Hesaplama!$K$70*I80+Hesaplama!$L$70*J80+Hesaplama!$M$70*K80+Hesaplama!$N$70*L80+Hesaplama!$O$70*M80+Hesaplama!$P$70*N80)/Hesaplama!$Q$96, 100)</f>
        <v>#DIV/0!</v>
      </c>
      <c r="AE80" s="73" t="e">
        <f>IF((100*(Hesaplama!$G$71*E80+Hesaplama!$H$71*F80+Hesaplama!$I$71*G80+Hesaplama!$J$71*H80+Hesaplama!$K$71*I80+Hesaplama!$L$71*J80+Hesaplama!$M$71*K80+Hesaplama!$N$71*L80+Hesaplama!$O$71*M80+Hesaplama!$P$71*N80)/Hesaplama!$Q$97)&lt;101,100*(Hesaplama!$G$71*E80+Hesaplama!$H$71*F80+Hesaplama!$I$71*G80+Hesaplama!$J$71*H80+Hesaplama!$K$71*I80+Hesaplama!$L$71*J80+Hesaplama!$M$71*K80+Hesaplama!$N$71*L80+Hesaplama!$O$71*M80+Hesaplama!$P$71*N80)/Hesaplama!$Q$97, 100)</f>
        <v>#DIV/0!</v>
      </c>
      <c r="AF80" s="73" t="e">
        <f>IF((100*(Hesaplama!$G$72*E80+Hesaplama!$H$72*F80+Hesaplama!$I$72*G80+Hesaplama!$J$72*H80+Hesaplama!$K$72*I80+Hesaplama!$L$72*J80+Hesaplama!$M$72*K80+Hesaplama!$N$72*L80+Hesaplama!$O$72*M80+Hesaplama!$P$72*N80)/Hesaplama!$Q$98)&lt;101,100*(Hesaplama!$G$72*E80+Hesaplama!$H$72*F80+Hesaplama!$I$72*G80+Hesaplama!$J$72*H80+Hesaplama!$K$72*I80+Hesaplama!$L$72*J80+Hesaplama!$M$72*K80+Hesaplama!$N$72*L80+Hesaplama!$O$72*M80+Hesaplama!$P$72*N80)/Hesaplama!$Q$98, 100)</f>
        <v>#DIV/0!</v>
      </c>
      <c r="AG80" s="73" t="e">
        <f>IF((100*(Hesaplama!$G$73*E80+Hesaplama!$H$73*F80+Hesaplama!$I$73*G80+Hesaplama!$J$73*H80+Hesaplama!$K$73*I80+Hesaplama!$L$73*J80+Hesaplama!$M$73*K80+Hesaplama!$N$73*L80+Hesaplama!$O$73*M80+Hesaplama!$P$73*N80)/Hesaplama!$Q$99)&lt;101,100*(Hesaplama!$G$73*E80+Hesaplama!$H$73*F80+Hesaplama!$I$73*G80+Hesaplama!$J$73*H80+Hesaplama!$K$73*I80+Hesaplama!$L$73*J80+Hesaplama!$M$73*K80+Hesaplama!$N$73*L80+Hesaplama!$O$73*M80+Hesaplama!$P$73*N80)/Hesaplama!$Q$99, 100)</f>
        <v>#DIV/0!</v>
      </c>
      <c r="AH80" s="73" t="e">
        <f>IF((100*(Hesaplama!$G$74*E80+Hesaplama!$H$74*F80+Hesaplama!$I$74*G80+Hesaplama!$J$74*H80+Hesaplama!$K$74*I80+Hesaplama!$L$74*J80+Hesaplama!$M$74*K80+Hesaplama!$N$74*L80+Hesaplama!$O$74*M80+Hesaplama!$P$74*N80)/Hesaplama!$Q$100)&lt;101,100*(Hesaplama!$G$74*E80+Hesaplama!$H$74*F80+Hesaplama!$I$74*G80+Hesaplama!$J$74*H80+Hesaplama!$K$74*I80+Hesaplama!$L$74*J80+Hesaplama!$M$74*K80+Hesaplama!$N$74*L80+Hesaplama!$O$74*M80+Hesaplama!$P$74*N80)/Hesaplama!$Q$100, 100)</f>
        <v>#DIV/0!</v>
      </c>
      <c r="AI80" s="73" t="e">
        <f>IF((100*(Hesaplama!$G$75*E80+Hesaplama!$H$75*F80+Hesaplama!$I$75*G80+Hesaplama!$J$75*H80+Hesaplama!$K$75*I80+Hesaplama!$L$75*J80+Hesaplama!$M$75*K80+Hesaplama!$N$75*L80+Hesaplama!$O$75*M80+Hesaplama!$P$75*N80)/Hesaplama!$Q$9101)&lt;101,100*(Hesaplama!$G$75*E80+Hesaplama!$H$75*F80+Hesaplama!$I$75*G80+Hesaplama!$J$75*H80+Hesaplama!$K$75*I80+Hesaplama!$L$75*J80+Hesaplama!$M$75*K80+Hesaplama!$N$75*L80+Hesaplama!$O$75*M80+Hesaplama!$P$75*N80)/Hesaplama!$Q$101, 100)</f>
        <v>#DIV/0!</v>
      </c>
      <c r="AJ80" s="73" t="e">
        <f>IF((100*(Hesaplama!$G$76*E80+Hesaplama!$H$76*F80+Hesaplama!$I$76*G80+Hesaplama!$J$76*H80+Hesaplama!$K$76*I80+Hesaplama!$L$76*J80+Hesaplama!$M$67*K80+Hesaplama!$N$67*L80+Hesaplama!$O$67*M80+Hesaplama!$P$67*N80)/Hesaplama!$Q$102)&lt;101,100*(Hesaplama!$G$67*E80+Hesaplama!$H$76*F80+Hesaplama!$I$76*G80+Hesaplama!$J$76*H80+Hesaplama!$K$76*I80+Hesaplama!$L$76*J80+Hesaplama!$M$76*K80+Hesaplama!$N$76*L80+Hesaplama!$O$76*M80+Hesaplama!$P$76*N80)/Hesaplama!$Q$102, 100)</f>
        <v>#DIV/0!</v>
      </c>
      <c r="AK80" s="73" t="e">
        <f>IF((100*(Hesaplama!$G$77*E80+Hesaplama!$H$77*F80+Hesaplama!$I$77*G80+Hesaplama!$J$77*H80+Hesaplama!$K$77*I80+Hesaplama!$L$77*J80+Hesaplama!$M$77*K80+Hesaplama!$N$77*L80+Hesaplama!$O$77*M80+Hesaplama!$P$77*N80)/Hesaplama!$Q$103)&lt;101,100*(Hesaplama!$G$77*E80+Hesaplama!$H$77*F80+Hesaplama!$I$77*G80+Hesaplama!$J$77*H80+Hesaplama!$K$77*I80+Hesaplama!$L$77*J80+Hesaplama!$M$77*K80+Hesaplama!$N$77*L80+Hesaplama!$O$77*M80+Hesaplama!$P$77*N80)/Hesaplama!$Q$103, 100)</f>
        <v>#DIV/0!</v>
      </c>
      <c r="AL80" s="73" t="e">
        <f>IF((100*(Hesaplama!$G$78*E80+Hesaplama!$H$78*F80+Hesaplama!$I$78*G80+Hesaplama!$J$78*H80+Hesaplama!$K$78*I80+Hesaplama!$L$78*J80+Hesaplama!$M$78*K80+Hesaplama!$N$78*L80+Hesaplama!$O$78*M80+Hesaplama!$P$78*N80)/Hesaplama!$Q$104)&lt;101,100*(Hesaplama!$G$78*E80+Hesaplama!$H$78*F80+Hesaplama!$I$78*G80+Hesaplama!$J$78*H80+Hesaplama!$K$78*I80+Hesaplama!$L$78*J80+Hesaplama!$M$78*K80+Hesaplama!$N$78*L80+Hesaplama!$O$78*M80+Hesaplama!$P$78*N80)/Hesaplama!$Q$104, 100)</f>
        <v>#DIV/0!</v>
      </c>
      <c r="AM80" s="73" t="e">
        <f>IF((100*(Hesaplama!$G$79*E80+Hesaplama!$H$79*F80+Hesaplama!$I$79*G80+Hesaplama!$J$79*H80+Hesaplama!$K$79*I80+Hesaplama!$L$79*J80+Hesaplama!$M$79*K80+Hesaplama!$N$79*L80+Hesaplama!$O$79*M80+Hesaplama!$P$79*N80)/Hesaplama!$Q$105)&lt;101,100*(Hesaplama!$G$79*E80+Hesaplama!$H$79*F80+Hesaplama!$I$79*G80+Hesaplama!$J$79*H80+Hesaplama!$K$79*I80+Hesaplama!$L$79*J80+Hesaplama!$M$79*K80+Hesaplama!$N$79*L80+Hesaplama!$O$79*M80+Hesaplama!$P$79*N80)/Hesaplama!$Q$105, 100)</f>
        <v>#DIV/0!</v>
      </c>
    </row>
    <row r="81" spans="2:39" ht="16.5" thickTop="1" thickBot="1" x14ac:dyDescent="0.3">
      <c r="B81" s="60">
        <v>70</v>
      </c>
      <c r="C81" s="99"/>
      <c r="D81" s="100"/>
      <c r="E81" s="2"/>
      <c r="F81" s="2"/>
      <c r="G81" s="2"/>
      <c r="H81" s="2"/>
      <c r="I81" s="2"/>
      <c r="J81" s="4"/>
      <c r="K81" s="4"/>
      <c r="L81" s="5"/>
      <c r="M81" s="5"/>
      <c r="N81" s="5"/>
      <c r="O81" s="32">
        <f t="shared" si="1"/>
        <v>0</v>
      </c>
      <c r="P81" s="70"/>
      <c r="Q81" s="71" t="e">
        <f>IF((100*(Hesaplama!$G$57*E81+Hesaplama!$H$57*F81+Hesaplama!$I$57*G81+Hesaplama!$J$57*H81+Hesaplama!$K$57*I81+Hesaplama!$L$57*J81+Hesaplama!$M$57*K81+Hesaplama!$N$57*L81+Hesaplama!$O$57*M81+Hesaplama!$P$57*N81)/Hesaplama!$Q$83)&lt;101,100*(Hesaplama!$G$57*E81+Hesaplama!$H$57*F81+Hesaplama!$I$57*G81+Hesaplama!$J$57*H81+Hesaplama!$K$57*I81+Hesaplama!$L$57*J81+Hesaplama!$M$57*K81+Hesaplama!$N$57*L81+Hesaplama!$O$57*M81+Hesaplama!$P$57*N81)/Hesaplama!$Q$83, 100)</f>
        <v>#DIV/0!</v>
      </c>
      <c r="R81" s="71" t="e">
        <f>IF((100*(Hesaplama!$G$58*E81+Hesaplama!$H$58*F81+Hesaplama!$I$58*G81+Hesaplama!$J$58*H81+Hesaplama!$K$58*I81+Hesaplama!$L$58*J81+Hesaplama!$M$58*K81+Hesaplama!$N$58*L81+Hesaplama!$O$58*M81+Hesaplama!$P$58*N81)/Hesaplama!$Q$84)&lt;101,100*(Hesaplama!$G$58*E81+Hesaplama!$H$58*F81+Hesaplama!$I$58*G81+Hesaplama!$J$58*H81+Hesaplama!$K$58*I81+Hesaplama!$L$58*J81+Hesaplama!$M$58*K81+Hesaplama!$N$58*L81+Hesaplama!$O$58*M81+Hesaplama!$P$58*N81)/Hesaplama!$Q$84, 100)</f>
        <v>#DIV/0!</v>
      </c>
      <c r="S81" s="72" t="e">
        <f>IF((100*(Hesaplama!$G$59*E81+Hesaplama!$H$59*F81+Hesaplama!$I$59*G81+Hesaplama!$J$59*H81+Hesaplama!$K$59*I81+Hesaplama!$L$59*J81+Hesaplama!$M$59*K81+Hesaplama!$N$59*L81+Hesaplama!$O$59*M81+Hesaplama!$P$59*N81)/Hesaplama!$Q$85)&lt;101,100*(Hesaplama!$G$59*E81+Hesaplama!$H$59*F81+Hesaplama!$I$59*G81+Hesaplama!$J$59*H81+Hesaplama!$K$59*I81+Hesaplama!$L$59*J81+Hesaplama!$M$59*K81+Hesaplama!$N$59*L81+Hesaplama!$O$59*M81+Hesaplama!$P$59*N81)/Hesaplama!$Q$85, 100)</f>
        <v>#DIV/0!</v>
      </c>
      <c r="T81" s="73" t="e">
        <f>IF((100*(Hesaplama!$G$60*E81+Hesaplama!$H$60*F81+Hesaplama!$I$60*G81+Hesaplama!$J$60*H81+Hesaplama!$K$60*I81+Hesaplama!$L$60*J81+Hesaplama!$M$60*K81+Hesaplama!$N$60*L81+Hesaplama!$O$60*M81+Hesaplama!$P$60*N81)/Hesaplama!$Q$86)&lt;101,100*(Hesaplama!$G$60*E81+Hesaplama!$H$60*F81+Hesaplama!$I$60*G81+Hesaplama!$J$60*H81+Hesaplama!$K$60*I81+Hesaplama!$L$60*J81+Hesaplama!$M$60*K81+Hesaplama!$N$60*L81+Hesaplama!$O$60*M81+Hesaplama!$P$60*N81)/Hesaplama!$Q$86, 100)</f>
        <v>#DIV/0!</v>
      </c>
      <c r="U81" s="73" t="e">
        <f>IF((100*(Hesaplama!$G$61*E81+Hesaplama!$H$61*F81+Hesaplama!$I$61*G81+Hesaplama!$J$61*H81+Hesaplama!$K$61*I81+Hesaplama!$L$61*J81+Hesaplama!$M$61*K81+Hesaplama!$N$61*L81+Hesaplama!$O$61*M81+Hesaplama!$P$61*N81)/Hesaplama!$Q$87)&lt;101,100*(Hesaplama!$G$61*E81+Hesaplama!$H$61*F81+Hesaplama!$I$61*G81+Hesaplama!$J$61*H81+Hesaplama!$K$61*I81+Hesaplama!$L$61*J81+Hesaplama!$M$61*K81+Hesaplama!$N$61*L81+Hesaplama!$O$61*M81+Hesaplama!$P$61*N81)/Hesaplama!$Q$87, 100)</f>
        <v>#DIV/0!</v>
      </c>
      <c r="V81" s="73" t="e">
        <f>IF((100*(Hesaplama!$G$62*E81+Hesaplama!$H$62*F81+Hesaplama!$I$62*G81+Hesaplama!$J$62*H81+Hesaplama!$K$62*I81+Hesaplama!$L$62*J81+Hesaplama!$M$62*K81+Hesaplama!$N$62*L81+Hesaplama!$O$62*M81+Hesaplama!$P$62*N81)/Hesaplama!$Q$88)&lt;101,100*(Hesaplama!$G$62*E81+Hesaplama!$H$62*F81+Hesaplama!$I$62*G81+Hesaplama!$J$62*H81+Hesaplama!$K$62*I81+Hesaplama!$L$62*J81+Hesaplama!$M$62*K81+Hesaplama!$N$62*L81+Hesaplama!$O$62*M81+Hesaplama!$P$62*N81)/Hesaplama!$Q$88, 100)</f>
        <v>#DIV/0!</v>
      </c>
      <c r="W81" s="73" t="e">
        <f>IF((100*(Hesaplama!$G$63*E81+Hesaplama!$H$63*F81+Hesaplama!$I$63*G81+Hesaplama!$J$63*H81+Hesaplama!$K$63*I81+Hesaplama!$L$63*J81+Hesaplama!$M$63*K81+Hesaplama!$N$63*L81+Hesaplama!$O$63*M81+Hesaplama!$P$63*N81)/Hesaplama!$Q$89)&lt;101,100*(Hesaplama!$G$63*E81+Hesaplama!$H$63*F81+Hesaplama!$I$63*G81+Hesaplama!$J$63*H81+Hesaplama!$K$63*I81+Hesaplama!$L$63*J81+Hesaplama!$M$63*K81+Hesaplama!$N$63*L81+Hesaplama!$O$63*M81+Hesaplama!$P$63*N81)/Hesaplama!$Q$89, 100)</f>
        <v>#DIV/0!</v>
      </c>
      <c r="X81" s="73" t="e">
        <f>IF((100*(Hesaplama!$G$64*E81+Hesaplama!$H$64*F81+Hesaplama!$I$64*G81+Hesaplama!$J$64*H81+Hesaplama!$K$64*I81+Hesaplama!$L$64*J81+Hesaplama!$M$64*K81+Hesaplama!$N$64*L81+Hesaplama!$O$64*M81+Hesaplama!$P$64*N81)/Hesaplama!$Q$90)&lt;101,100*(Hesaplama!$G$64*E81+Hesaplama!$H$64*F81+Hesaplama!$I$64*G81+Hesaplama!$J$64*H81+Hesaplama!$K$64*I81+Hesaplama!$L$64*J81+Hesaplama!$M$64*K81+Hesaplama!$N$64*L81+Hesaplama!$O$64*M81+Hesaplama!$P$64*N81)/Hesaplama!$Q$90, 100)</f>
        <v>#DIV/0!</v>
      </c>
      <c r="Y81" s="73" t="e">
        <f>IF((100*(Hesaplama!$G$65*E81+Hesaplama!$H$65*F81+Hesaplama!$I$65*G81+Hesaplama!$J$65*H81+Hesaplama!$K$65*I81+Hesaplama!$L$65*J81+Hesaplama!$M$65*K81+Hesaplama!$N$65*L81+Hesaplama!$O$65*M81+Hesaplama!$P$65*N81)/Hesaplama!$Q$91)&lt;101,100*(Hesaplama!$G$65*E81+Hesaplama!$H$65*F81+Hesaplama!$I$65*G81+Hesaplama!$J$65*H81+Hesaplama!$K$65*I81+Hesaplama!$L$65*J81+Hesaplama!$M$65*K81+Hesaplama!$N$65*L81+Hesaplama!$O$65*M81+Hesaplama!$P$65*N81)/Hesaplama!$Q$91, 100)</f>
        <v>#DIV/0!</v>
      </c>
      <c r="Z81" s="73" t="e">
        <f>IF((100*(Hesaplama!$G$66*E81+Hesaplama!$H$66*F81+Hesaplama!$I$66*G81+Hesaplama!$J$66*H81+Hesaplama!$K$66*I81+Hesaplama!$L$66*J81+Hesaplama!$M$66*K81+Hesaplama!$N$66*L81+Hesaplama!$O$66*M81+Hesaplama!$P$66*N81)/Hesaplama!$Q$92)&lt;101,100*(Hesaplama!$G$66*E81+Hesaplama!$H$66*F81+Hesaplama!$I$66*G81+Hesaplama!$J$66*H81+Hesaplama!$K$66*I81+Hesaplama!$L$66*J81+Hesaplama!$M$66*K81+Hesaplama!$N$66*L81+Hesaplama!$O$66*M81+Hesaplama!$P$66*N81)/Hesaplama!$Q$92, 100)</f>
        <v>#DIV/0!</v>
      </c>
      <c r="AA81" s="73" t="e">
        <f>IF((100*(Hesaplama!$G$67*E81+Hesaplama!$H$67*F81+Hesaplama!$I$67*G81+Hesaplama!$J$67*H81+Hesaplama!$K$67*I81+Hesaplama!$L$67*J81+Hesaplama!$M$67*K81+Hesaplama!$N$67*L81+Hesaplama!$O$67*M81+Hesaplama!$P$67*N81)/Hesaplama!$Q$93)&lt;101,100*(Hesaplama!$G$67*E81+Hesaplama!$H$67*F81+Hesaplama!$I$67*G81+Hesaplama!$J$67*H81+Hesaplama!$K$67*I81+Hesaplama!$L$67*J81+Hesaplama!$M$67*K81+Hesaplama!$N$67*L81+Hesaplama!$O$67*M81+Hesaplama!$P$67*N81)/Hesaplama!$Q$93, 100)</f>
        <v>#DIV/0!</v>
      </c>
      <c r="AB81" s="73" t="e">
        <f>IF((100*(Hesaplama!$G$68*E81+Hesaplama!$H$68*F81+Hesaplama!$I$68*G81+Hesaplama!$J$68*H81+Hesaplama!$K$68*I81+Hesaplama!$L$68*J81+Hesaplama!$M$68*K81+Hesaplama!$N$68*L81+Hesaplama!$O$68*M81+Hesaplama!$P$68*N81)/Hesaplama!$Q$94)&lt;101,100*(Hesaplama!$G$68*E81+Hesaplama!$H$68*F81+Hesaplama!$I$68*G81+Hesaplama!$J$68*H81+Hesaplama!$K$68*I81+Hesaplama!$L$68*J81+Hesaplama!$M$68*K81+Hesaplama!$N$68*L81+Hesaplama!$O$68*M81+Hesaplama!$P$68*N81)/Hesaplama!$Q$94, 100)</f>
        <v>#DIV/0!</v>
      </c>
      <c r="AC81" s="73" t="e">
        <f>IF((100*(Hesaplama!$G$69*E81+Hesaplama!$H$69*F81+Hesaplama!$I$69*G81+Hesaplama!$J$69*H81+Hesaplama!$K$69*I81+Hesaplama!$L$69*J81+Hesaplama!$M$69*K81+Hesaplama!$N$69*L81+Hesaplama!$O$69*M81+Hesaplama!$P$69*N81)/Hesaplama!$Q$95)&lt;101,100*(Hesaplama!$G$69*E81+Hesaplama!$H$69*F81+Hesaplama!$I$69*G81+Hesaplama!$J$69*H81+Hesaplama!$K$69*I81+Hesaplama!$L$69*J81+Hesaplama!$M$69*K81+Hesaplama!$N$69*L81+Hesaplama!$O$69*M81+Hesaplama!$P$69*N81)/Hesaplama!$Q$95, 100)</f>
        <v>#DIV/0!</v>
      </c>
      <c r="AD81" s="73" t="e">
        <f>IF((100*(Hesaplama!$G$70*E81+Hesaplama!$H$70*F81+Hesaplama!$I$70*G81+Hesaplama!$J$70*H81+Hesaplama!$K$70*I81+Hesaplama!$L$70*J81+Hesaplama!$M$70*K81+Hesaplama!$N$70*L81+Hesaplama!$O$70*M81+Hesaplama!$P$70*N81)/Hesaplama!$Q$96)&lt;101,100*(Hesaplama!$G$70*E81+Hesaplama!$H$70*F81+Hesaplama!$I$70*G81+Hesaplama!$J$70*H81+Hesaplama!$K$70*I81+Hesaplama!$L$70*J81+Hesaplama!$M$70*K81+Hesaplama!$N$70*L81+Hesaplama!$O$70*M81+Hesaplama!$P$70*N81)/Hesaplama!$Q$96, 100)</f>
        <v>#DIV/0!</v>
      </c>
      <c r="AE81" s="73" t="e">
        <f>IF((100*(Hesaplama!$G$71*E81+Hesaplama!$H$71*F81+Hesaplama!$I$71*G81+Hesaplama!$J$71*H81+Hesaplama!$K$71*I81+Hesaplama!$L$71*J81+Hesaplama!$M$71*K81+Hesaplama!$N$71*L81+Hesaplama!$O$71*M81+Hesaplama!$P$71*N81)/Hesaplama!$Q$97)&lt;101,100*(Hesaplama!$G$71*E81+Hesaplama!$H$71*F81+Hesaplama!$I$71*G81+Hesaplama!$J$71*H81+Hesaplama!$K$71*I81+Hesaplama!$L$71*J81+Hesaplama!$M$71*K81+Hesaplama!$N$71*L81+Hesaplama!$O$71*M81+Hesaplama!$P$71*N81)/Hesaplama!$Q$97, 100)</f>
        <v>#DIV/0!</v>
      </c>
      <c r="AF81" s="73" t="e">
        <f>IF((100*(Hesaplama!$G$72*E81+Hesaplama!$H$72*F81+Hesaplama!$I$72*G81+Hesaplama!$J$72*H81+Hesaplama!$K$72*I81+Hesaplama!$L$72*J81+Hesaplama!$M$72*K81+Hesaplama!$N$72*L81+Hesaplama!$O$72*M81+Hesaplama!$P$72*N81)/Hesaplama!$Q$98)&lt;101,100*(Hesaplama!$G$72*E81+Hesaplama!$H$72*F81+Hesaplama!$I$72*G81+Hesaplama!$J$72*H81+Hesaplama!$K$72*I81+Hesaplama!$L$72*J81+Hesaplama!$M$72*K81+Hesaplama!$N$72*L81+Hesaplama!$O$72*M81+Hesaplama!$P$72*N81)/Hesaplama!$Q$98, 100)</f>
        <v>#DIV/0!</v>
      </c>
      <c r="AG81" s="73" t="e">
        <f>IF((100*(Hesaplama!$G$73*E81+Hesaplama!$H$73*F81+Hesaplama!$I$73*G81+Hesaplama!$J$73*H81+Hesaplama!$K$73*I81+Hesaplama!$L$73*J81+Hesaplama!$M$73*K81+Hesaplama!$N$73*L81+Hesaplama!$O$73*M81+Hesaplama!$P$73*N81)/Hesaplama!$Q$99)&lt;101,100*(Hesaplama!$G$73*E81+Hesaplama!$H$73*F81+Hesaplama!$I$73*G81+Hesaplama!$J$73*H81+Hesaplama!$K$73*I81+Hesaplama!$L$73*J81+Hesaplama!$M$73*K81+Hesaplama!$N$73*L81+Hesaplama!$O$73*M81+Hesaplama!$P$73*N81)/Hesaplama!$Q$99, 100)</f>
        <v>#DIV/0!</v>
      </c>
      <c r="AH81" s="73" t="e">
        <f>IF((100*(Hesaplama!$G$74*E81+Hesaplama!$H$74*F81+Hesaplama!$I$74*G81+Hesaplama!$J$74*H81+Hesaplama!$K$74*I81+Hesaplama!$L$74*J81+Hesaplama!$M$74*K81+Hesaplama!$N$74*L81+Hesaplama!$O$74*M81+Hesaplama!$P$74*N81)/Hesaplama!$Q$100)&lt;101,100*(Hesaplama!$G$74*E81+Hesaplama!$H$74*F81+Hesaplama!$I$74*G81+Hesaplama!$J$74*H81+Hesaplama!$K$74*I81+Hesaplama!$L$74*J81+Hesaplama!$M$74*K81+Hesaplama!$N$74*L81+Hesaplama!$O$74*M81+Hesaplama!$P$74*N81)/Hesaplama!$Q$100, 100)</f>
        <v>#DIV/0!</v>
      </c>
      <c r="AI81" s="73" t="e">
        <f>IF((100*(Hesaplama!$G$75*E81+Hesaplama!$H$75*F81+Hesaplama!$I$75*G81+Hesaplama!$J$75*H81+Hesaplama!$K$75*I81+Hesaplama!$L$75*J81+Hesaplama!$M$75*K81+Hesaplama!$N$75*L81+Hesaplama!$O$75*M81+Hesaplama!$P$75*N81)/Hesaplama!$Q$9101)&lt;101,100*(Hesaplama!$G$75*E81+Hesaplama!$H$75*F81+Hesaplama!$I$75*G81+Hesaplama!$J$75*H81+Hesaplama!$K$75*I81+Hesaplama!$L$75*J81+Hesaplama!$M$75*K81+Hesaplama!$N$75*L81+Hesaplama!$O$75*M81+Hesaplama!$P$75*N81)/Hesaplama!$Q$101, 100)</f>
        <v>#DIV/0!</v>
      </c>
      <c r="AJ81" s="73" t="e">
        <f>IF((100*(Hesaplama!$G$76*E81+Hesaplama!$H$76*F81+Hesaplama!$I$76*G81+Hesaplama!$J$76*H81+Hesaplama!$K$76*I81+Hesaplama!$L$76*J81+Hesaplama!$M$67*K81+Hesaplama!$N$67*L81+Hesaplama!$O$67*M81+Hesaplama!$P$67*N81)/Hesaplama!$Q$102)&lt;101,100*(Hesaplama!$G$67*E81+Hesaplama!$H$76*F81+Hesaplama!$I$76*G81+Hesaplama!$J$76*H81+Hesaplama!$K$76*I81+Hesaplama!$L$76*J81+Hesaplama!$M$76*K81+Hesaplama!$N$76*L81+Hesaplama!$O$76*M81+Hesaplama!$P$76*N81)/Hesaplama!$Q$102, 100)</f>
        <v>#DIV/0!</v>
      </c>
      <c r="AK81" s="73" t="e">
        <f>IF((100*(Hesaplama!$G$77*E81+Hesaplama!$H$77*F81+Hesaplama!$I$77*G81+Hesaplama!$J$77*H81+Hesaplama!$K$77*I81+Hesaplama!$L$77*J81+Hesaplama!$M$77*K81+Hesaplama!$N$77*L81+Hesaplama!$O$77*M81+Hesaplama!$P$77*N81)/Hesaplama!$Q$103)&lt;101,100*(Hesaplama!$G$77*E81+Hesaplama!$H$77*F81+Hesaplama!$I$77*G81+Hesaplama!$J$77*H81+Hesaplama!$K$77*I81+Hesaplama!$L$77*J81+Hesaplama!$M$77*K81+Hesaplama!$N$77*L81+Hesaplama!$O$77*M81+Hesaplama!$P$77*N81)/Hesaplama!$Q$103, 100)</f>
        <v>#DIV/0!</v>
      </c>
      <c r="AL81" s="73" t="e">
        <f>IF((100*(Hesaplama!$G$78*E81+Hesaplama!$H$78*F81+Hesaplama!$I$78*G81+Hesaplama!$J$78*H81+Hesaplama!$K$78*I81+Hesaplama!$L$78*J81+Hesaplama!$M$78*K81+Hesaplama!$N$78*L81+Hesaplama!$O$78*M81+Hesaplama!$P$78*N81)/Hesaplama!$Q$104)&lt;101,100*(Hesaplama!$G$78*E81+Hesaplama!$H$78*F81+Hesaplama!$I$78*G81+Hesaplama!$J$78*H81+Hesaplama!$K$78*I81+Hesaplama!$L$78*J81+Hesaplama!$M$78*K81+Hesaplama!$N$78*L81+Hesaplama!$O$78*M81+Hesaplama!$P$78*N81)/Hesaplama!$Q$104, 100)</f>
        <v>#DIV/0!</v>
      </c>
      <c r="AM81" s="73" t="e">
        <f>IF((100*(Hesaplama!$G$79*E81+Hesaplama!$H$79*F81+Hesaplama!$I$79*G81+Hesaplama!$J$79*H81+Hesaplama!$K$79*I81+Hesaplama!$L$79*J81+Hesaplama!$M$79*K81+Hesaplama!$N$79*L81+Hesaplama!$O$79*M81+Hesaplama!$P$79*N81)/Hesaplama!$Q$105)&lt;101,100*(Hesaplama!$G$79*E81+Hesaplama!$H$79*F81+Hesaplama!$I$79*G81+Hesaplama!$J$79*H81+Hesaplama!$K$79*I81+Hesaplama!$L$79*J81+Hesaplama!$M$79*K81+Hesaplama!$N$79*L81+Hesaplama!$O$79*M81+Hesaplama!$P$79*N81)/Hesaplama!$Q$105, 100)</f>
        <v>#DIV/0!</v>
      </c>
    </row>
    <row r="82" spans="2:39" ht="16.5" thickTop="1" thickBot="1" x14ac:dyDescent="0.3">
      <c r="B82" s="60">
        <v>71</v>
      </c>
      <c r="C82" s="99"/>
      <c r="D82" s="100"/>
      <c r="E82" s="2"/>
      <c r="F82" s="2"/>
      <c r="G82" s="2"/>
      <c r="H82" s="2"/>
      <c r="I82" s="2"/>
      <c r="J82" s="4"/>
      <c r="K82" s="4"/>
      <c r="L82" s="5"/>
      <c r="M82" s="5"/>
      <c r="N82" s="5"/>
      <c r="O82" s="32">
        <f t="shared" si="1"/>
        <v>0</v>
      </c>
      <c r="P82" s="70"/>
      <c r="Q82" s="71" t="e">
        <f>IF((100*(Hesaplama!$G$57*E82+Hesaplama!$H$57*F82+Hesaplama!$I$57*G82+Hesaplama!$J$57*H82+Hesaplama!$K$57*I82+Hesaplama!$L$57*J82+Hesaplama!$M$57*K82+Hesaplama!$N$57*L82+Hesaplama!$O$57*M82+Hesaplama!$P$57*N82)/Hesaplama!$Q$83)&lt;101,100*(Hesaplama!$G$57*E82+Hesaplama!$H$57*F82+Hesaplama!$I$57*G82+Hesaplama!$J$57*H82+Hesaplama!$K$57*I82+Hesaplama!$L$57*J82+Hesaplama!$M$57*K82+Hesaplama!$N$57*L82+Hesaplama!$O$57*M82+Hesaplama!$P$57*N82)/Hesaplama!$Q$83, 100)</f>
        <v>#DIV/0!</v>
      </c>
      <c r="R82" s="71" t="e">
        <f>IF((100*(Hesaplama!$G$58*E82+Hesaplama!$H$58*F82+Hesaplama!$I$58*G82+Hesaplama!$J$58*H82+Hesaplama!$K$58*I82+Hesaplama!$L$58*J82+Hesaplama!$M$58*K82+Hesaplama!$N$58*L82+Hesaplama!$O$58*M82+Hesaplama!$P$58*N82)/Hesaplama!$Q$84)&lt;101,100*(Hesaplama!$G$58*E82+Hesaplama!$H$58*F82+Hesaplama!$I$58*G82+Hesaplama!$J$58*H82+Hesaplama!$K$58*I82+Hesaplama!$L$58*J82+Hesaplama!$M$58*K82+Hesaplama!$N$58*L82+Hesaplama!$O$58*M82+Hesaplama!$P$58*N82)/Hesaplama!$Q$84, 100)</f>
        <v>#DIV/0!</v>
      </c>
      <c r="S82" s="72" t="e">
        <f>IF((100*(Hesaplama!$G$59*E82+Hesaplama!$H$59*F82+Hesaplama!$I$59*G82+Hesaplama!$J$59*H82+Hesaplama!$K$59*I82+Hesaplama!$L$59*J82+Hesaplama!$M$59*K82+Hesaplama!$N$59*L82+Hesaplama!$O$59*M82+Hesaplama!$P$59*N82)/Hesaplama!$Q$85)&lt;101,100*(Hesaplama!$G$59*E82+Hesaplama!$H$59*F82+Hesaplama!$I$59*G82+Hesaplama!$J$59*H82+Hesaplama!$K$59*I82+Hesaplama!$L$59*J82+Hesaplama!$M$59*K82+Hesaplama!$N$59*L82+Hesaplama!$O$59*M82+Hesaplama!$P$59*N82)/Hesaplama!$Q$85, 100)</f>
        <v>#DIV/0!</v>
      </c>
      <c r="T82" s="73" t="e">
        <f>IF((100*(Hesaplama!$G$60*E82+Hesaplama!$H$60*F82+Hesaplama!$I$60*G82+Hesaplama!$J$60*H82+Hesaplama!$K$60*I82+Hesaplama!$L$60*J82+Hesaplama!$M$60*K82+Hesaplama!$N$60*L82+Hesaplama!$O$60*M82+Hesaplama!$P$60*N82)/Hesaplama!$Q$86)&lt;101,100*(Hesaplama!$G$60*E82+Hesaplama!$H$60*F82+Hesaplama!$I$60*G82+Hesaplama!$J$60*H82+Hesaplama!$K$60*I82+Hesaplama!$L$60*J82+Hesaplama!$M$60*K82+Hesaplama!$N$60*L82+Hesaplama!$O$60*M82+Hesaplama!$P$60*N82)/Hesaplama!$Q$86, 100)</f>
        <v>#DIV/0!</v>
      </c>
      <c r="U82" s="73" t="e">
        <f>IF((100*(Hesaplama!$G$61*E82+Hesaplama!$H$61*F82+Hesaplama!$I$61*G82+Hesaplama!$J$61*H82+Hesaplama!$K$61*I82+Hesaplama!$L$61*J82+Hesaplama!$M$61*K82+Hesaplama!$N$61*L82+Hesaplama!$O$61*M82+Hesaplama!$P$61*N82)/Hesaplama!$Q$87)&lt;101,100*(Hesaplama!$G$61*E82+Hesaplama!$H$61*F82+Hesaplama!$I$61*G82+Hesaplama!$J$61*H82+Hesaplama!$K$61*I82+Hesaplama!$L$61*J82+Hesaplama!$M$61*K82+Hesaplama!$N$61*L82+Hesaplama!$O$61*M82+Hesaplama!$P$61*N82)/Hesaplama!$Q$87, 100)</f>
        <v>#DIV/0!</v>
      </c>
      <c r="V82" s="73" t="e">
        <f>IF((100*(Hesaplama!$G$62*E82+Hesaplama!$H$62*F82+Hesaplama!$I$62*G82+Hesaplama!$J$62*H82+Hesaplama!$K$62*I82+Hesaplama!$L$62*J82+Hesaplama!$M$62*K82+Hesaplama!$N$62*L82+Hesaplama!$O$62*M82+Hesaplama!$P$62*N82)/Hesaplama!$Q$88)&lt;101,100*(Hesaplama!$G$62*E82+Hesaplama!$H$62*F82+Hesaplama!$I$62*G82+Hesaplama!$J$62*H82+Hesaplama!$K$62*I82+Hesaplama!$L$62*J82+Hesaplama!$M$62*K82+Hesaplama!$N$62*L82+Hesaplama!$O$62*M82+Hesaplama!$P$62*N82)/Hesaplama!$Q$88, 100)</f>
        <v>#DIV/0!</v>
      </c>
      <c r="W82" s="73" t="e">
        <f>IF((100*(Hesaplama!$G$63*E82+Hesaplama!$H$63*F82+Hesaplama!$I$63*G82+Hesaplama!$J$63*H82+Hesaplama!$K$63*I82+Hesaplama!$L$63*J82+Hesaplama!$M$63*K82+Hesaplama!$N$63*L82+Hesaplama!$O$63*M82+Hesaplama!$P$63*N82)/Hesaplama!$Q$89)&lt;101,100*(Hesaplama!$G$63*E82+Hesaplama!$H$63*F82+Hesaplama!$I$63*G82+Hesaplama!$J$63*H82+Hesaplama!$K$63*I82+Hesaplama!$L$63*J82+Hesaplama!$M$63*K82+Hesaplama!$N$63*L82+Hesaplama!$O$63*M82+Hesaplama!$P$63*N82)/Hesaplama!$Q$89, 100)</f>
        <v>#DIV/0!</v>
      </c>
      <c r="X82" s="73" t="e">
        <f>IF((100*(Hesaplama!$G$64*E82+Hesaplama!$H$64*F82+Hesaplama!$I$64*G82+Hesaplama!$J$64*H82+Hesaplama!$K$64*I82+Hesaplama!$L$64*J82+Hesaplama!$M$64*K82+Hesaplama!$N$64*L82+Hesaplama!$O$64*M82+Hesaplama!$P$64*N82)/Hesaplama!$Q$90)&lt;101,100*(Hesaplama!$G$64*E82+Hesaplama!$H$64*F82+Hesaplama!$I$64*G82+Hesaplama!$J$64*H82+Hesaplama!$K$64*I82+Hesaplama!$L$64*J82+Hesaplama!$M$64*K82+Hesaplama!$N$64*L82+Hesaplama!$O$64*M82+Hesaplama!$P$64*N82)/Hesaplama!$Q$90, 100)</f>
        <v>#DIV/0!</v>
      </c>
      <c r="Y82" s="73" t="e">
        <f>IF((100*(Hesaplama!$G$65*E82+Hesaplama!$H$65*F82+Hesaplama!$I$65*G82+Hesaplama!$J$65*H82+Hesaplama!$K$65*I82+Hesaplama!$L$65*J82+Hesaplama!$M$65*K82+Hesaplama!$N$65*L82+Hesaplama!$O$65*M82+Hesaplama!$P$65*N82)/Hesaplama!$Q$91)&lt;101,100*(Hesaplama!$G$65*E82+Hesaplama!$H$65*F82+Hesaplama!$I$65*G82+Hesaplama!$J$65*H82+Hesaplama!$K$65*I82+Hesaplama!$L$65*J82+Hesaplama!$M$65*K82+Hesaplama!$N$65*L82+Hesaplama!$O$65*M82+Hesaplama!$P$65*N82)/Hesaplama!$Q$91, 100)</f>
        <v>#DIV/0!</v>
      </c>
      <c r="Z82" s="73" t="e">
        <f>IF((100*(Hesaplama!$G$66*E82+Hesaplama!$H$66*F82+Hesaplama!$I$66*G82+Hesaplama!$J$66*H82+Hesaplama!$K$66*I82+Hesaplama!$L$66*J82+Hesaplama!$M$66*K82+Hesaplama!$N$66*L82+Hesaplama!$O$66*M82+Hesaplama!$P$66*N82)/Hesaplama!$Q$92)&lt;101,100*(Hesaplama!$G$66*E82+Hesaplama!$H$66*F82+Hesaplama!$I$66*G82+Hesaplama!$J$66*H82+Hesaplama!$K$66*I82+Hesaplama!$L$66*J82+Hesaplama!$M$66*K82+Hesaplama!$N$66*L82+Hesaplama!$O$66*M82+Hesaplama!$P$66*N82)/Hesaplama!$Q$92, 100)</f>
        <v>#DIV/0!</v>
      </c>
      <c r="AA82" s="73" t="e">
        <f>IF((100*(Hesaplama!$G$67*E82+Hesaplama!$H$67*F82+Hesaplama!$I$67*G82+Hesaplama!$J$67*H82+Hesaplama!$K$67*I82+Hesaplama!$L$67*J82+Hesaplama!$M$67*K82+Hesaplama!$N$67*L82+Hesaplama!$O$67*M82+Hesaplama!$P$67*N82)/Hesaplama!$Q$93)&lt;101,100*(Hesaplama!$G$67*E82+Hesaplama!$H$67*F82+Hesaplama!$I$67*G82+Hesaplama!$J$67*H82+Hesaplama!$K$67*I82+Hesaplama!$L$67*J82+Hesaplama!$M$67*K82+Hesaplama!$N$67*L82+Hesaplama!$O$67*M82+Hesaplama!$P$67*N82)/Hesaplama!$Q$93, 100)</f>
        <v>#DIV/0!</v>
      </c>
      <c r="AB82" s="73" t="e">
        <f>IF((100*(Hesaplama!$G$68*E82+Hesaplama!$H$68*F82+Hesaplama!$I$68*G82+Hesaplama!$J$68*H82+Hesaplama!$K$68*I82+Hesaplama!$L$68*J82+Hesaplama!$M$68*K82+Hesaplama!$N$68*L82+Hesaplama!$O$68*M82+Hesaplama!$P$68*N82)/Hesaplama!$Q$94)&lt;101,100*(Hesaplama!$G$68*E82+Hesaplama!$H$68*F82+Hesaplama!$I$68*G82+Hesaplama!$J$68*H82+Hesaplama!$K$68*I82+Hesaplama!$L$68*J82+Hesaplama!$M$68*K82+Hesaplama!$N$68*L82+Hesaplama!$O$68*M82+Hesaplama!$P$68*N82)/Hesaplama!$Q$94, 100)</f>
        <v>#DIV/0!</v>
      </c>
      <c r="AC82" s="73" t="e">
        <f>IF((100*(Hesaplama!$G$69*E82+Hesaplama!$H$69*F82+Hesaplama!$I$69*G82+Hesaplama!$J$69*H82+Hesaplama!$K$69*I82+Hesaplama!$L$69*J82+Hesaplama!$M$69*K82+Hesaplama!$N$69*L82+Hesaplama!$O$69*M82+Hesaplama!$P$69*N82)/Hesaplama!$Q$95)&lt;101,100*(Hesaplama!$G$69*E82+Hesaplama!$H$69*F82+Hesaplama!$I$69*G82+Hesaplama!$J$69*H82+Hesaplama!$K$69*I82+Hesaplama!$L$69*J82+Hesaplama!$M$69*K82+Hesaplama!$N$69*L82+Hesaplama!$O$69*M82+Hesaplama!$P$69*N82)/Hesaplama!$Q$95, 100)</f>
        <v>#DIV/0!</v>
      </c>
      <c r="AD82" s="73" t="e">
        <f>IF((100*(Hesaplama!$G$70*E82+Hesaplama!$H$70*F82+Hesaplama!$I$70*G82+Hesaplama!$J$70*H82+Hesaplama!$K$70*I82+Hesaplama!$L$70*J82+Hesaplama!$M$70*K82+Hesaplama!$N$70*L82+Hesaplama!$O$70*M82+Hesaplama!$P$70*N82)/Hesaplama!$Q$96)&lt;101,100*(Hesaplama!$G$70*E82+Hesaplama!$H$70*F82+Hesaplama!$I$70*G82+Hesaplama!$J$70*H82+Hesaplama!$K$70*I82+Hesaplama!$L$70*J82+Hesaplama!$M$70*K82+Hesaplama!$N$70*L82+Hesaplama!$O$70*M82+Hesaplama!$P$70*N82)/Hesaplama!$Q$96, 100)</f>
        <v>#DIV/0!</v>
      </c>
      <c r="AE82" s="73" t="e">
        <f>IF((100*(Hesaplama!$G$71*E82+Hesaplama!$H$71*F82+Hesaplama!$I$71*G82+Hesaplama!$J$71*H82+Hesaplama!$K$71*I82+Hesaplama!$L$71*J82+Hesaplama!$M$71*K82+Hesaplama!$N$71*L82+Hesaplama!$O$71*M82+Hesaplama!$P$71*N82)/Hesaplama!$Q$97)&lt;101,100*(Hesaplama!$G$71*E82+Hesaplama!$H$71*F82+Hesaplama!$I$71*G82+Hesaplama!$J$71*H82+Hesaplama!$K$71*I82+Hesaplama!$L$71*J82+Hesaplama!$M$71*K82+Hesaplama!$N$71*L82+Hesaplama!$O$71*M82+Hesaplama!$P$71*N82)/Hesaplama!$Q$97, 100)</f>
        <v>#DIV/0!</v>
      </c>
      <c r="AF82" s="73" t="e">
        <f>IF((100*(Hesaplama!$G$72*E82+Hesaplama!$H$72*F82+Hesaplama!$I$72*G82+Hesaplama!$J$72*H82+Hesaplama!$K$72*I82+Hesaplama!$L$72*J82+Hesaplama!$M$72*K82+Hesaplama!$N$72*L82+Hesaplama!$O$72*M82+Hesaplama!$P$72*N82)/Hesaplama!$Q$98)&lt;101,100*(Hesaplama!$G$72*E82+Hesaplama!$H$72*F82+Hesaplama!$I$72*G82+Hesaplama!$J$72*H82+Hesaplama!$K$72*I82+Hesaplama!$L$72*J82+Hesaplama!$M$72*K82+Hesaplama!$N$72*L82+Hesaplama!$O$72*M82+Hesaplama!$P$72*N82)/Hesaplama!$Q$98, 100)</f>
        <v>#DIV/0!</v>
      </c>
      <c r="AG82" s="73" t="e">
        <f>IF((100*(Hesaplama!$G$73*E82+Hesaplama!$H$73*F82+Hesaplama!$I$73*G82+Hesaplama!$J$73*H82+Hesaplama!$K$73*I82+Hesaplama!$L$73*J82+Hesaplama!$M$73*K82+Hesaplama!$N$73*L82+Hesaplama!$O$73*M82+Hesaplama!$P$73*N82)/Hesaplama!$Q$99)&lt;101,100*(Hesaplama!$G$73*E82+Hesaplama!$H$73*F82+Hesaplama!$I$73*G82+Hesaplama!$J$73*H82+Hesaplama!$K$73*I82+Hesaplama!$L$73*J82+Hesaplama!$M$73*K82+Hesaplama!$N$73*L82+Hesaplama!$O$73*M82+Hesaplama!$P$73*N82)/Hesaplama!$Q$99, 100)</f>
        <v>#DIV/0!</v>
      </c>
      <c r="AH82" s="73" t="e">
        <f>IF((100*(Hesaplama!$G$74*E82+Hesaplama!$H$74*F82+Hesaplama!$I$74*G82+Hesaplama!$J$74*H82+Hesaplama!$K$74*I82+Hesaplama!$L$74*J82+Hesaplama!$M$74*K82+Hesaplama!$N$74*L82+Hesaplama!$O$74*M82+Hesaplama!$P$74*N82)/Hesaplama!$Q$100)&lt;101,100*(Hesaplama!$G$74*E82+Hesaplama!$H$74*F82+Hesaplama!$I$74*G82+Hesaplama!$J$74*H82+Hesaplama!$K$74*I82+Hesaplama!$L$74*J82+Hesaplama!$M$74*K82+Hesaplama!$N$74*L82+Hesaplama!$O$74*M82+Hesaplama!$P$74*N82)/Hesaplama!$Q$100, 100)</f>
        <v>#DIV/0!</v>
      </c>
      <c r="AI82" s="73" t="e">
        <f>IF((100*(Hesaplama!$G$75*E82+Hesaplama!$H$75*F82+Hesaplama!$I$75*G82+Hesaplama!$J$75*H82+Hesaplama!$K$75*I82+Hesaplama!$L$75*J82+Hesaplama!$M$75*K82+Hesaplama!$N$75*L82+Hesaplama!$O$75*M82+Hesaplama!$P$75*N82)/Hesaplama!$Q$9101)&lt;101,100*(Hesaplama!$G$75*E82+Hesaplama!$H$75*F82+Hesaplama!$I$75*G82+Hesaplama!$J$75*H82+Hesaplama!$K$75*I82+Hesaplama!$L$75*J82+Hesaplama!$M$75*K82+Hesaplama!$N$75*L82+Hesaplama!$O$75*M82+Hesaplama!$P$75*N82)/Hesaplama!$Q$101, 100)</f>
        <v>#DIV/0!</v>
      </c>
      <c r="AJ82" s="73" t="e">
        <f>IF((100*(Hesaplama!$G$76*E82+Hesaplama!$H$76*F82+Hesaplama!$I$76*G82+Hesaplama!$J$76*H82+Hesaplama!$K$76*I82+Hesaplama!$L$76*J82+Hesaplama!$M$67*K82+Hesaplama!$N$67*L82+Hesaplama!$O$67*M82+Hesaplama!$P$67*N82)/Hesaplama!$Q$102)&lt;101,100*(Hesaplama!$G$67*E82+Hesaplama!$H$76*F82+Hesaplama!$I$76*G82+Hesaplama!$J$76*H82+Hesaplama!$K$76*I82+Hesaplama!$L$76*J82+Hesaplama!$M$76*K82+Hesaplama!$N$76*L82+Hesaplama!$O$76*M82+Hesaplama!$P$76*N82)/Hesaplama!$Q$102, 100)</f>
        <v>#DIV/0!</v>
      </c>
      <c r="AK82" s="73" t="e">
        <f>IF((100*(Hesaplama!$G$77*E82+Hesaplama!$H$77*F82+Hesaplama!$I$77*G82+Hesaplama!$J$77*H82+Hesaplama!$K$77*I82+Hesaplama!$L$77*J82+Hesaplama!$M$77*K82+Hesaplama!$N$77*L82+Hesaplama!$O$77*M82+Hesaplama!$P$77*N82)/Hesaplama!$Q$103)&lt;101,100*(Hesaplama!$G$77*E82+Hesaplama!$H$77*F82+Hesaplama!$I$77*G82+Hesaplama!$J$77*H82+Hesaplama!$K$77*I82+Hesaplama!$L$77*J82+Hesaplama!$M$77*K82+Hesaplama!$N$77*L82+Hesaplama!$O$77*M82+Hesaplama!$P$77*N82)/Hesaplama!$Q$103, 100)</f>
        <v>#DIV/0!</v>
      </c>
      <c r="AL82" s="73" t="e">
        <f>IF((100*(Hesaplama!$G$78*E82+Hesaplama!$H$78*F82+Hesaplama!$I$78*G82+Hesaplama!$J$78*H82+Hesaplama!$K$78*I82+Hesaplama!$L$78*J82+Hesaplama!$M$78*K82+Hesaplama!$N$78*L82+Hesaplama!$O$78*M82+Hesaplama!$P$78*N82)/Hesaplama!$Q$104)&lt;101,100*(Hesaplama!$G$78*E82+Hesaplama!$H$78*F82+Hesaplama!$I$78*G82+Hesaplama!$J$78*H82+Hesaplama!$K$78*I82+Hesaplama!$L$78*J82+Hesaplama!$M$78*K82+Hesaplama!$N$78*L82+Hesaplama!$O$78*M82+Hesaplama!$P$78*N82)/Hesaplama!$Q$104, 100)</f>
        <v>#DIV/0!</v>
      </c>
      <c r="AM82" s="73" t="e">
        <f>IF((100*(Hesaplama!$G$79*E82+Hesaplama!$H$79*F82+Hesaplama!$I$79*G82+Hesaplama!$J$79*H82+Hesaplama!$K$79*I82+Hesaplama!$L$79*J82+Hesaplama!$M$79*K82+Hesaplama!$N$79*L82+Hesaplama!$O$79*M82+Hesaplama!$P$79*N82)/Hesaplama!$Q$105)&lt;101,100*(Hesaplama!$G$79*E82+Hesaplama!$H$79*F82+Hesaplama!$I$79*G82+Hesaplama!$J$79*H82+Hesaplama!$K$79*I82+Hesaplama!$L$79*J82+Hesaplama!$M$79*K82+Hesaplama!$N$79*L82+Hesaplama!$O$79*M82+Hesaplama!$P$79*N82)/Hesaplama!$Q$105, 100)</f>
        <v>#DIV/0!</v>
      </c>
    </row>
    <row r="83" spans="2:39" ht="16.5" thickTop="1" thickBot="1" x14ac:dyDescent="0.3">
      <c r="B83" s="60">
        <v>72</v>
      </c>
      <c r="C83" s="99"/>
      <c r="D83" s="100"/>
      <c r="E83" s="2"/>
      <c r="F83" s="2"/>
      <c r="G83" s="2"/>
      <c r="H83" s="2"/>
      <c r="I83" s="2"/>
      <c r="J83" s="4"/>
      <c r="K83" s="4"/>
      <c r="L83" s="5"/>
      <c r="M83" s="5"/>
      <c r="N83" s="5"/>
      <c r="O83" s="32">
        <f t="shared" si="1"/>
        <v>0</v>
      </c>
      <c r="P83" s="70"/>
      <c r="Q83" s="71" t="e">
        <f>IF((100*(Hesaplama!$G$57*E83+Hesaplama!$H$57*F83+Hesaplama!$I$57*G83+Hesaplama!$J$57*H83+Hesaplama!$K$57*I83+Hesaplama!$L$57*J83+Hesaplama!$M$57*K83+Hesaplama!$N$57*L83+Hesaplama!$O$57*M83+Hesaplama!$P$57*N83)/Hesaplama!$Q$83)&lt;101,100*(Hesaplama!$G$57*E83+Hesaplama!$H$57*F83+Hesaplama!$I$57*G83+Hesaplama!$J$57*H83+Hesaplama!$K$57*I83+Hesaplama!$L$57*J83+Hesaplama!$M$57*K83+Hesaplama!$N$57*L83+Hesaplama!$O$57*M83+Hesaplama!$P$57*N83)/Hesaplama!$Q$83, 100)</f>
        <v>#DIV/0!</v>
      </c>
      <c r="R83" s="71" t="e">
        <f>IF((100*(Hesaplama!$G$58*E83+Hesaplama!$H$58*F83+Hesaplama!$I$58*G83+Hesaplama!$J$58*H83+Hesaplama!$K$58*I83+Hesaplama!$L$58*J83+Hesaplama!$M$58*K83+Hesaplama!$N$58*L83+Hesaplama!$O$58*M83+Hesaplama!$P$58*N83)/Hesaplama!$Q$84)&lt;101,100*(Hesaplama!$G$58*E83+Hesaplama!$H$58*F83+Hesaplama!$I$58*G83+Hesaplama!$J$58*H83+Hesaplama!$K$58*I83+Hesaplama!$L$58*J83+Hesaplama!$M$58*K83+Hesaplama!$N$58*L83+Hesaplama!$O$58*M83+Hesaplama!$P$58*N83)/Hesaplama!$Q$84, 100)</f>
        <v>#DIV/0!</v>
      </c>
      <c r="S83" s="72" t="e">
        <f>IF((100*(Hesaplama!$G$59*E83+Hesaplama!$H$59*F83+Hesaplama!$I$59*G83+Hesaplama!$J$59*H83+Hesaplama!$K$59*I83+Hesaplama!$L$59*J83+Hesaplama!$M$59*K83+Hesaplama!$N$59*L83+Hesaplama!$O$59*M83+Hesaplama!$P$59*N83)/Hesaplama!$Q$85)&lt;101,100*(Hesaplama!$G$59*E83+Hesaplama!$H$59*F83+Hesaplama!$I$59*G83+Hesaplama!$J$59*H83+Hesaplama!$K$59*I83+Hesaplama!$L$59*J83+Hesaplama!$M$59*K83+Hesaplama!$N$59*L83+Hesaplama!$O$59*M83+Hesaplama!$P$59*N83)/Hesaplama!$Q$85, 100)</f>
        <v>#DIV/0!</v>
      </c>
      <c r="T83" s="73" t="e">
        <f>IF((100*(Hesaplama!$G$60*E83+Hesaplama!$H$60*F83+Hesaplama!$I$60*G83+Hesaplama!$J$60*H83+Hesaplama!$K$60*I83+Hesaplama!$L$60*J83+Hesaplama!$M$60*K83+Hesaplama!$N$60*L83+Hesaplama!$O$60*M83+Hesaplama!$P$60*N83)/Hesaplama!$Q$86)&lt;101,100*(Hesaplama!$G$60*E83+Hesaplama!$H$60*F83+Hesaplama!$I$60*G83+Hesaplama!$J$60*H83+Hesaplama!$K$60*I83+Hesaplama!$L$60*J83+Hesaplama!$M$60*K83+Hesaplama!$N$60*L83+Hesaplama!$O$60*M83+Hesaplama!$P$60*N83)/Hesaplama!$Q$86, 100)</f>
        <v>#DIV/0!</v>
      </c>
      <c r="U83" s="73" t="e">
        <f>IF((100*(Hesaplama!$G$61*E83+Hesaplama!$H$61*F83+Hesaplama!$I$61*G83+Hesaplama!$J$61*H83+Hesaplama!$K$61*I83+Hesaplama!$L$61*J83+Hesaplama!$M$61*K83+Hesaplama!$N$61*L83+Hesaplama!$O$61*M83+Hesaplama!$P$61*N83)/Hesaplama!$Q$87)&lt;101,100*(Hesaplama!$G$61*E83+Hesaplama!$H$61*F83+Hesaplama!$I$61*G83+Hesaplama!$J$61*H83+Hesaplama!$K$61*I83+Hesaplama!$L$61*J83+Hesaplama!$M$61*K83+Hesaplama!$N$61*L83+Hesaplama!$O$61*M83+Hesaplama!$P$61*N83)/Hesaplama!$Q$87, 100)</f>
        <v>#DIV/0!</v>
      </c>
      <c r="V83" s="73" t="e">
        <f>IF((100*(Hesaplama!$G$62*E83+Hesaplama!$H$62*F83+Hesaplama!$I$62*G83+Hesaplama!$J$62*H83+Hesaplama!$K$62*I83+Hesaplama!$L$62*J83+Hesaplama!$M$62*K83+Hesaplama!$N$62*L83+Hesaplama!$O$62*M83+Hesaplama!$P$62*N83)/Hesaplama!$Q$88)&lt;101,100*(Hesaplama!$G$62*E83+Hesaplama!$H$62*F83+Hesaplama!$I$62*G83+Hesaplama!$J$62*H83+Hesaplama!$K$62*I83+Hesaplama!$L$62*J83+Hesaplama!$M$62*K83+Hesaplama!$N$62*L83+Hesaplama!$O$62*M83+Hesaplama!$P$62*N83)/Hesaplama!$Q$88, 100)</f>
        <v>#DIV/0!</v>
      </c>
      <c r="W83" s="73" t="e">
        <f>IF((100*(Hesaplama!$G$63*E83+Hesaplama!$H$63*F83+Hesaplama!$I$63*G83+Hesaplama!$J$63*H83+Hesaplama!$K$63*I83+Hesaplama!$L$63*J83+Hesaplama!$M$63*K83+Hesaplama!$N$63*L83+Hesaplama!$O$63*M83+Hesaplama!$P$63*N83)/Hesaplama!$Q$89)&lt;101,100*(Hesaplama!$G$63*E83+Hesaplama!$H$63*F83+Hesaplama!$I$63*G83+Hesaplama!$J$63*H83+Hesaplama!$K$63*I83+Hesaplama!$L$63*J83+Hesaplama!$M$63*K83+Hesaplama!$N$63*L83+Hesaplama!$O$63*M83+Hesaplama!$P$63*N83)/Hesaplama!$Q$89, 100)</f>
        <v>#DIV/0!</v>
      </c>
      <c r="X83" s="73" t="e">
        <f>IF((100*(Hesaplama!$G$64*E83+Hesaplama!$H$64*F83+Hesaplama!$I$64*G83+Hesaplama!$J$64*H83+Hesaplama!$K$64*I83+Hesaplama!$L$64*J83+Hesaplama!$M$64*K83+Hesaplama!$N$64*L83+Hesaplama!$O$64*M83+Hesaplama!$P$64*N83)/Hesaplama!$Q$90)&lt;101,100*(Hesaplama!$G$64*E83+Hesaplama!$H$64*F83+Hesaplama!$I$64*G83+Hesaplama!$J$64*H83+Hesaplama!$K$64*I83+Hesaplama!$L$64*J83+Hesaplama!$M$64*K83+Hesaplama!$N$64*L83+Hesaplama!$O$64*M83+Hesaplama!$P$64*N83)/Hesaplama!$Q$90, 100)</f>
        <v>#DIV/0!</v>
      </c>
      <c r="Y83" s="73" t="e">
        <f>IF((100*(Hesaplama!$G$65*E83+Hesaplama!$H$65*F83+Hesaplama!$I$65*G83+Hesaplama!$J$65*H83+Hesaplama!$K$65*I83+Hesaplama!$L$65*J83+Hesaplama!$M$65*K83+Hesaplama!$N$65*L83+Hesaplama!$O$65*M83+Hesaplama!$P$65*N83)/Hesaplama!$Q$91)&lt;101,100*(Hesaplama!$G$65*E83+Hesaplama!$H$65*F83+Hesaplama!$I$65*G83+Hesaplama!$J$65*H83+Hesaplama!$K$65*I83+Hesaplama!$L$65*J83+Hesaplama!$M$65*K83+Hesaplama!$N$65*L83+Hesaplama!$O$65*M83+Hesaplama!$P$65*N83)/Hesaplama!$Q$91, 100)</f>
        <v>#DIV/0!</v>
      </c>
      <c r="Z83" s="73" t="e">
        <f>IF((100*(Hesaplama!$G$66*E83+Hesaplama!$H$66*F83+Hesaplama!$I$66*G83+Hesaplama!$J$66*H83+Hesaplama!$K$66*I83+Hesaplama!$L$66*J83+Hesaplama!$M$66*K83+Hesaplama!$N$66*L83+Hesaplama!$O$66*M83+Hesaplama!$P$66*N83)/Hesaplama!$Q$92)&lt;101,100*(Hesaplama!$G$66*E83+Hesaplama!$H$66*F83+Hesaplama!$I$66*G83+Hesaplama!$J$66*H83+Hesaplama!$K$66*I83+Hesaplama!$L$66*J83+Hesaplama!$M$66*K83+Hesaplama!$N$66*L83+Hesaplama!$O$66*M83+Hesaplama!$P$66*N83)/Hesaplama!$Q$92, 100)</f>
        <v>#DIV/0!</v>
      </c>
      <c r="AA83" s="73" t="e">
        <f>IF((100*(Hesaplama!$G$67*E83+Hesaplama!$H$67*F83+Hesaplama!$I$67*G83+Hesaplama!$J$67*H83+Hesaplama!$K$67*I83+Hesaplama!$L$67*J83+Hesaplama!$M$67*K83+Hesaplama!$N$67*L83+Hesaplama!$O$67*M83+Hesaplama!$P$67*N83)/Hesaplama!$Q$93)&lt;101,100*(Hesaplama!$G$67*E83+Hesaplama!$H$67*F83+Hesaplama!$I$67*G83+Hesaplama!$J$67*H83+Hesaplama!$K$67*I83+Hesaplama!$L$67*J83+Hesaplama!$M$67*K83+Hesaplama!$N$67*L83+Hesaplama!$O$67*M83+Hesaplama!$P$67*N83)/Hesaplama!$Q$93, 100)</f>
        <v>#DIV/0!</v>
      </c>
      <c r="AB83" s="73" t="e">
        <f>IF((100*(Hesaplama!$G$68*E83+Hesaplama!$H$68*F83+Hesaplama!$I$68*G83+Hesaplama!$J$68*H83+Hesaplama!$K$68*I83+Hesaplama!$L$68*J83+Hesaplama!$M$68*K83+Hesaplama!$N$68*L83+Hesaplama!$O$68*M83+Hesaplama!$P$68*N83)/Hesaplama!$Q$94)&lt;101,100*(Hesaplama!$G$68*E83+Hesaplama!$H$68*F83+Hesaplama!$I$68*G83+Hesaplama!$J$68*H83+Hesaplama!$K$68*I83+Hesaplama!$L$68*J83+Hesaplama!$M$68*K83+Hesaplama!$N$68*L83+Hesaplama!$O$68*M83+Hesaplama!$P$68*N83)/Hesaplama!$Q$94, 100)</f>
        <v>#DIV/0!</v>
      </c>
      <c r="AC83" s="73" t="e">
        <f>IF((100*(Hesaplama!$G$69*E83+Hesaplama!$H$69*F83+Hesaplama!$I$69*G83+Hesaplama!$J$69*H83+Hesaplama!$K$69*I83+Hesaplama!$L$69*J83+Hesaplama!$M$69*K83+Hesaplama!$N$69*L83+Hesaplama!$O$69*M83+Hesaplama!$P$69*N83)/Hesaplama!$Q$95)&lt;101,100*(Hesaplama!$G$69*E83+Hesaplama!$H$69*F83+Hesaplama!$I$69*G83+Hesaplama!$J$69*H83+Hesaplama!$K$69*I83+Hesaplama!$L$69*J83+Hesaplama!$M$69*K83+Hesaplama!$N$69*L83+Hesaplama!$O$69*M83+Hesaplama!$P$69*N83)/Hesaplama!$Q$95, 100)</f>
        <v>#DIV/0!</v>
      </c>
      <c r="AD83" s="73" t="e">
        <f>IF((100*(Hesaplama!$G$70*E83+Hesaplama!$H$70*F83+Hesaplama!$I$70*G83+Hesaplama!$J$70*H83+Hesaplama!$K$70*I83+Hesaplama!$L$70*J83+Hesaplama!$M$70*K83+Hesaplama!$N$70*L83+Hesaplama!$O$70*M83+Hesaplama!$P$70*N83)/Hesaplama!$Q$96)&lt;101,100*(Hesaplama!$G$70*E83+Hesaplama!$H$70*F83+Hesaplama!$I$70*G83+Hesaplama!$J$70*H83+Hesaplama!$K$70*I83+Hesaplama!$L$70*J83+Hesaplama!$M$70*K83+Hesaplama!$N$70*L83+Hesaplama!$O$70*M83+Hesaplama!$P$70*N83)/Hesaplama!$Q$96, 100)</f>
        <v>#DIV/0!</v>
      </c>
      <c r="AE83" s="73" t="e">
        <f>IF((100*(Hesaplama!$G$71*E83+Hesaplama!$H$71*F83+Hesaplama!$I$71*G83+Hesaplama!$J$71*H83+Hesaplama!$K$71*I83+Hesaplama!$L$71*J83+Hesaplama!$M$71*K83+Hesaplama!$N$71*L83+Hesaplama!$O$71*M83+Hesaplama!$P$71*N83)/Hesaplama!$Q$97)&lt;101,100*(Hesaplama!$G$71*E83+Hesaplama!$H$71*F83+Hesaplama!$I$71*G83+Hesaplama!$J$71*H83+Hesaplama!$K$71*I83+Hesaplama!$L$71*J83+Hesaplama!$M$71*K83+Hesaplama!$N$71*L83+Hesaplama!$O$71*M83+Hesaplama!$P$71*N83)/Hesaplama!$Q$97, 100)</f>
        <v>#DIV/0!</v>
      </c>
      <c r="AF83" s="73" t="e">
        <f>IF((100*(Hesaplama!$G$72*E83+Hesaplama!$H$72*F83+Hesaplama!$I$72*G83+Hesaplama!$J$72*H83+Hesaplama!$K$72*I83+Hesaplama!$L$72*J83+Hesaplama!$M$72*K83+Hesaplama!$N$72*L83+Hesaplama!$O$72*M83+Hesaplama!$P$72*N83)/Hesaplama!$Q$98)&lt;101,100*(Hesaplama!$G$72*E83+Hesaplama!$H$72*F83+Hesaplama!$I$72*G83+Hesaplama!$J$72*H83+Hesaplama!$K$72*I83+Hesaplama!$L$72*J83+Hesaplama!$M$72*K83+Hesaplama!$N$72*L83+Hesaplama!$O$72*M83+Hesaplama!$P$72*N83)/Hesaplama!$Q$98, 100)</f>
        <v>#DIV/0!</v>
      </c>
      <c r="AG83" s="73" t="e">
        <f>IF((100*(Hesaplama!$G$73*E83+Hesaplama!$H$73*F83+Hesaplama!$I$73*G83+Hesaplama!$J$73*H83+Hesaplama!$K$73*I83+Hesaplama!$L$73*J83+Hesaplama!$M$73*K83+Hesaplama!$N$73*L83+Hesaplama!$O$73*M83+Hesaplama!$P$73*N83)/Hesaplama!$Q$99)&lt;101,100*(Hesaplama!$G$73*E83+Hesaplama!$H$73*F83+Hesaplama!$I$73*G83+Hesaplama!$J$73*H83+Hesaplama!$K$73*I83+Hesaplama!$L$73*J83+Hesaplama!$M$73*K83+Hesaplama!$N$73*L83+Hesaplama!$O$73*M83+Hesaplama!$P$73*N83)/Hesaplama!$Q$99, 100)</f>
        <v>#DIV/0!</v>
      </c>
      <c r="AH83" s="73" t="e">
        <f>IF((100*(Hesaplama!$G$74*E83+Hesaplama!$H$74*F83+Hesaplama!$I$74*G83+Hesaplama!$J$74*H83+Hesaplama!$K$74*I83+Hesaplama!$L$74*J83+Hesaplama!$M$74*K83+Hesaplama!$N$74*L83+Hesaplama!$O$74*M83+Hesaplama!$P$74*N83)/Hesaplama!$Q$100)&lt;101,100*(Hesaplama!$G$74*E83+Hesaplama!$H$74*F83+Hesaplama!$I$74*G83+Hesaplama!$J$74*H83+Hesaplama!$K$74*I83+Hesaplama!$L$74*J83+Hesaplama!$M$74*K83+Hesaplama!$N$74*L83+Hesaplama!$O$74*M83+Hesaplama!$P$74*N83)/Hesaplama!$Q$100, 100)</f>
        <v>#DIV/0!</v>
      </c>
      <c r="AI83" s="73" t="e">
        <f>IF((100*(Hesaplama!$G$75*E83+Hesaplama!$H$75*F83+Hesaplama!$I$75*G83+Hesaplama!$J$75*H83+Hesaplama!$K$75*I83+Hesaplama!$L$75*J83+Hesaplama!$M$75*K83+Hesaplama!$N$75*L83+Hesaplama!$O$75*M83+Hesaplama!$P$75*N83)/Hesaplama!$Q$9101)&lt;101,100*(Hesaplama!$G$75*E83+Hesaplama!$H$75*F83+Hesaplama!$I$75*G83+Hesaplama!$J$75*H83+Hesaplama!$K$75*I83+Hesaplama!$L$75*J83+Hesaplama!$M$75*K83+Hesaplama!$N$75*L83+Hesaplama!$O$75*M83+Hesaplama!$P$75*N83)/Hesaplama!$Q$101, 100)</f>
        <v>#DIV/0!</v>
      </c>
      <c r="AJ83" s="73" t="e">
        <f>IF((100*(Hesaplama!$G$76*E83+Hesaplama!$H$76*F83+Hesaplama!$I$76*G83+Hesaplama!$J$76*H83+Hesaplama!$K$76*I83+Hesaplama!$L$76*J83+Hesaplama!$M$67*K83+Hesaplama!$N$67*L83+Hesaplama!$O$67*M83+Hesaplama!$P$67*N83)/Hesaplama!$Q$102)&lt;101,100*(Hesaplama!$G$67*E83+Hesaplama!$H$76*F83+Hesaplama!$I$76*G83+Hesaplama!$J$76*H83+Hesaplama!$K$76*I83+Hesaplama!$L$76*J83+Hesaplama!$M$76*K83+Hesaplama!$N$76*L83+Hesaplama!$O$76*M83+Hesaplama!$P$76*N83)/Hesaplama!$Q$102, 100)</f>
        <v>#DIV/0!</v>
      </c>
      <c r="AK83" s="73" t="e">
        <f>IF((100*(Hesaplama!$G$77*E83+Hesaplama!$H$77*F83+Hesaplama!$I$77*G83+Hesaplama!$J$77*H83+Hesaplama!$K$77*I83+Hesaplama!$L$77*J83+Hesaplama!$M$77*K83+Hesaplama!$N$77*L83+Hesaplama!$O$77*M83+Hesaplama!$P$77*N83)/Hesaplama!$Q$103)&lt;101,100*(Hesaplama!$G$77*E83+Hesaplama!$H$77*F83+Hesaplama!$I$77*G83+Hesaplama!$J$77*H83+Hesaplama!$K$77*I83+Hesaplama!$L$77*J83+Hesaplama!$M$77*K83+Hesaplama!$N$77*L83+Hesaplama!$O$77*M83+Hesaplama!$P$77*N83)/Hesaplama!$Q$103, 100)</f>
        <v>#DIV/0!</v>
      </c>
      <c r="AL83" s="73" t="e">
        <f>IF((100*(Hesaplama!$G$78*E83+Hesaplama!$H$78*F83+Hesaplama!$I$78*G83+Hesaplama!$J$78*H83+Hesaplama!$K$78*I83+Hesaplama!$L$78*J83+Hesaplama!$M$78*K83+Hesaplama!$N$78*L83+Hesaplama!$O$78*M83+Hesaplama!$P$78*N83)/Hesaplama!$Q$104)&lt;101,100*(Hesaplama!$G$78*E83+Hesaplama!$H$78*F83+Hesaplama!$I$78*G83+Hesaplama!$J$78*H83+Hesaplama!$K$78*I83+Hesaplama!$L$78*J83+Hesaplama!$M$78*K83+Hesaplama!$N$78*L83+Hesaplama!$O$78*M83+Hesaplama!$P$78*N83)/Hesaplama!$Q$104, 100)</f>
        <v>#DIV/0!</v>
      </c>
      <c r="AM83" s="73" t="e">
        <f>IF((100*(Hesaplama!$G$79*E83+Hesaplama!$H$79*F83+Hesaplama!$I$79*G83+Hesaplama!$J$79*H83+Hesaplama!$K$79*I83+Hesaplama!$L$79*J83+Hesaplama!$M$79*K83+Hesaplama!$N$79*L83+Hesaplama!$O$79*M83+Hesaplama!$P$79*N83)/Hesaplama!$Q$105)&lt;101,100*(Hesaplama!$G$79*E83+Hesaplama!$H$79*F83+Hesaplama!$I$79*G83+Hesaplama!$J$79*H83+Hesaplama!$K$79*I83+Hesaplama!$L$79*J83+Hesaplama!$M$79*K83+Hesaplama!$N$79*L83+Hesaplama!$O$79*M83+Hesaplama!$P$79*N83)/Hesaplama!$Q$105, 100)</f>
        <v>#DIV/0!</v>
      </c>
    </row>
    <row r="84" spans="2:39" ht="16.5" thickTop="1" thickBot="1" x14ac:dyDescent="0.3">
      <c r="B84" s="60">
        <v>73</v>
      </c>
      <c r="C84" s="99"/>
      <c r="D84" s="100"/>
      <c r="E84" s="2"/>
      <c r="F84" s="2"/>
      <c r="G84" s="2"/>
      <c r="H84" s="2"/>
      <c r="I84" s="2"/>
      <c r="J84" s="4"/>
      <c r="K84" s="4"/>
      <c r="L84" s="5"/>
      <c r="M84" s="5"/>
      <c r="N84" s="5"/>
      <c r="O84" s="32">
        <f t="shared" si="1"/>
        <v>0</v>
      </c>
      <c r="P84" s="70"/>
      <c r="Q84" s="71" t="e">
        <f>IF((100*(Hesaplama!$G$57*E84+Hesaplama!$H$57*F84+Hesaplama!$I$57*G84+Hesaplama!$J$57*H84+Hesaplama!$K$57*I84+Hesaplama!$L$57*J84+Hesaplama!$M$57*K84+Hesaplama!$N$57*L84+Hesaplama!$O$57*M84+Hesaplama!$P$57*N84)/Hesaplama!$Q$83)&lt;101,100*(Hesaplama!$G$57*E84+Hesaplama!$H$57*F84+Hesaplama!$I$57*G84+Hesaplama!$J$57*H84+Hesaplama!$K$57*I84+Hesaplama!$L$57*J84+Hesaplama!$M$57*K84+Hesaplama!$N$57*L84+Hesaplama!$O$57*M84+Hesaplama!$P$57*N84)/Hesaplama!$Q$83, 100)</f>
        <v>#DIV/0!</v>
      </c>
      <c r="R84" s="71" t="e">
        <f>IF((100*(Hesaplama!$G$58*E84+Hesaplama!$H$58*F84+Hesaplama!$I$58*G84+Hesaplama!$J$58*H84+Hesaplama!$K$58*I84+Hesaplama!$L$58*J84+Hesaplama!$M$58*K84+Hesaplama!$N$58*L84+Hesaplama!$O$58*M84+Hesaplama!$P$58*N84)/Hesaplama!$Q$84)&lt;101,100*(Hesaplama!$G$58*E84+Hesaplama!$H$58*F84+Hesaplama!$I$58*G84+Hesaplama!$J$58*H84+Hesaplama!$K$58*I84+Hesaplama!$L$58*J84+Hesaplama!$M$58*K84+Hesaplama!$N$58*L84+Hesaplama!$O$58*M84+Hesaplama!$P$58*N84)/Hesaplama!$Q$84, 100)</f>
        <v>#DIV/0!</v>
      </c>
      <c r="S84" s="72" t="e">
        <f>IF((100*(Hesaplama!$G$59*E84+Hesaplama!$H$59*F84+Hesaplama!$I$59*G84+Hesaplama!$J$59*H84+Hesaplama!$K$59*I84+Hesaplama!$L$59*J84+Hesaplama!$M$59*K84+Hesaplama!$N$59*L84+Hesaplama!$O$59*M84+Hesaplama!$P$59*N84)/Hesaplama!$Q$85)&lt;101,100*(Hesaplama!$G$59*E84+Hesaplama!$H$59*F84+Hesaplama!$I$59*G84+Hesaplama!$J$59*H84+Hesaplama!$K$59*I84+Hesaplama!$L$59*J84+Hesaplama!$M$59*K84+Hesaplama!$N$59*L84+Hesaplama!$O$59*M84+Hesaplama!$P$59*N84)/Hesaplama!$Q$85, 100)</f>
        <v>#DIV/0!</v>
      </c>
      <c r="T84" s="73" t="e">
        <f>IF((100*(Hesaplama!$G$60*E84+Hesaplama!$H$60*F84+Hesaplama!$I$60*G84+Hesaplama!$J$60*H84+Hesaplama!$K$60*I84+Hesaplama!$L$60*J84+Hesaplama!$M$60*K84+Hesaplama!$N$60*L84+Hesaplama!$O$60*M84+Hesaplama!$P$60*N84)/Hesaplama!$Q$86)&lt;101,100*(Hesaplama!$G$60*E84+Hesaplama!$H$60*F84+Hesaplama!$I$60*G84+Hesaplama!$J$60*H84+Hesaplama!$K$60*I84+Hesaplama!$L$60*J84+Hesaplama!$M$60*K84+Hesaplama!$N$60*L84+Hesaplama!$O$60*M84+Hesaplama!$P$60*N84)/Hesaplama!$Q$86, 100)</f>
        <v>#DIV/0!</v>
      </c>
      <c r="U84" s="73" t="e">
        <f>IF((100*(Hesaplama!$G$61*E84+Hesaplama!$H$61*F84+Hesaplama!$I$61*G84+Hesaplama!$J$61*H84+Hesaplama!$K$61*I84+Hesaplama!$L$61*J84+Hesaplama!$M$61*K84+Hesaplama!$N$61*L84+Hesaplama!$O$61*M84+Hesaplama!$P$61*N84)/Hesaplama!$Q$87)&lt;101,100*(Hesaplama!$G$61*E84+Hesaplama!$H$61*F84+Hesaplama!$I$61*G84+Hesaplama!$J$61*H84+Hesaplama!$K$61*I84+Hesaplama!$L$61*J84+Hesaplama!$M$61*K84+Hesaplama!$N$61*L84+Hesaplama!$O$61*M84+Hesaplama!$P$61*N84)/Hesaplama!$Q$87, 100)</f>
        <v>#DIV/0!</v>
      </c>
      <c r="V84" s="73" t="e">
        <f>IF((100*(Hesaplama!$G$62*E84+Hesaplama!$H$62*F84+Hesaplama!$I$62*G84+Hesaplama!$J$62*H84+Hesaplama!$K$62*I84+Hesaplama!$L$62*J84+Hesaplama!$M$62*K84+Hesaplama!$N$62*L84+Hesaplama!$O$62*M84+Hesaplama!$P$62*N84)/Hesaplama!$Q$88)&lt;101,100*(Hesaplama!$G$62*E84+Hesaplama!$H$62*F84+Hesaplama!$I$62*G84+Hesaplama!$J$62*H84+Hesaplama!$K$62*I84+Hesaplama!$L$62*J84+Hesaplama!$M$62*K84+Hesaplama!$N$62*L84+Hesaplama!$O$62*M84+Hesaplama!$P$62*N84)/Hesaplama!$Q$88, 100)</f>
        <v>#DIV/0!</v>
      </c>
      <c r="W84" s="73" t="e">
        <f>IF((100*(Hesaplama!$G$63*E84+Hesaplama!$H$63*F84+Hesaplama!$I$63*G84+Hesaplama!$J$63*H84+Hesaplama!$K$63*I84+Hesaplama!$L$63*J84+Hesaplama!$M$63*K84+Hesaplama!$N$63*L84+Hesaplama!$O$63*M84+Hesaplama!$P$63*N84)/Hesaplama!$Q$89)&lt;101,100*(Hesaplama!$G$63*E84+Hesaplama!$H$63*F84+Hesaplama!$I$63*G84+Hesaplama!$J$63*H84+Hesaplama!$K$63*I84+Hesaplama!$L$63*J84+Hesaplama!$M$63*K84+Hesaplama!$N$63*L84+Hesaplama!$O$63*M84+Hesaplama!$P$63*N84)/Hesaplama!$Q$89, 100)</f>
        <v>#DIV/0!</v>
      </c>
      <c r="X84" s="73" t="e">
        <f>IF((100*(Hesaplama!$G$64*E84+Hesaplama!$H$64*F84+Hesaplama!$I$64*G84+Hesaplama!$J$64*H84+Hesaplama!$K$64*I84+Hesaplama!$L$64*J84+Hesaplama!$M$64*K84+Hesaplama!$N$64*L84+Hesaplama!$O$64*M84+Hesaplama!$P$64*N84)/Hesaplama!$Q$90)&lt;101,100*(Hesaplama!$G$64*E84+Hesaplama!$H$64*F84+Hesaplama!$I$64*G84+Hesaplama!$J$64*H84+Hesaplama!$K$64*I84+Hesaplama!$L$64*J84+Hesaplama!$M$64*K84+Hesaplama!$N$64*L84+Hesaplama!$O$64*M84+Hesaplama!$P$64*N84)/Hesaplama!$Q$90, 100)</f>
        <v>#DIV/0!</v>
      </c>
      <c r="Y84" s="73" t="e">
        <f>IF((100*(Hesaplama!$G$65*E84+Hesaplama!$H$65*F84+Hesaplama!$I$65*G84+Hesaplama!$J$65*H84+Hesaplama!$K$65*I84+Hesaplama!$L$65*J84+Hesaplama!$M$65*K84+Hesaplama!$N$65*L84+Hesaplama!$O$65*M84+Hesaplama!$P$65*N84)/Hesaplama!$Q$91)&lt;101,100*(Hesaplama!$G$65*E84+Hesaplama!$H$65*F84+Hesaplama!$I$65*G84+Hesaplama!$J$65*H84+Hesaplama!$K$65*I84+Hesaplama!$L$65*J84+Hesaplama!$M$65*K84+Hesaplama!$N$65*L84+Hesaplama!$O$65*M84+Hesaplama!$P$65*N84)/Hesaplama!$Q$91, 100)</f>
        <v>#DIV/0!</v>
      </c>
      <c r="Z84" s="73" t="e">
        <f>IF((100*(Hesaplama!$G$66*E84+Hesaplama!$H$66*F84+Hesaplama!$I$66*G84+Hesaplama!$J$66*H84+Hesaplama!$K$66*I84+Hesaplama!$L$66*J84+Hesaplama!$M$66*K84+Hesaplama!$N$66*L84+Hesaplama!$O$66*M84+Hesaplama!$P$66*N84)/Hesaplama!$Q$92)&lt;101,100*(Hesaplama!$G$66*E84+Hesaplama!$H$66*F84+Hesaplama!$I$66*G84+Hesaplama!$J$66*H84+Hesaplama!$K$66*I84+Hesaplama!$L$66*J84+Hesaplama!$M$66*K84+Hesaplama!$N$66*L84+Hesaplama!$O$66*M84+Hesaplama!$P$66*N84)/Hesaplama!$Q$92, 100)</f>
        <v>#DIV/0!</v>
      </c>
      <c r="AA84" s="73" t="e">
        <f>IF((100*(Hesaplama!$G$67*E84+Hesaplama!$H$67*F84+Hesaplama!$I$67*G84+Hesaplama!$J$67*H84+Hesaplama!$K$67*I84+Hesaplama!$L$67*J84+Hesaplama!$M$67*K84+Hesaplama!$N$67*L84+Hesaplama!$O$67*M84+Hesaplama!$P$67*N84)/Hesaplama!$Q$93)&lt;101,100*(Hesaplama!$G$67*E84+Hesaplama!$H$67*F84+Hesaplama!$I$67*G84+Hesaplama!$J$67*H84+Hesaplama!$K$67*I84+Hesaplama!$L$67*J84+Hesaplama!$M$67*K84+Hesaplama!$N$67*L84+Hesaplama!$O$67*M84+Hesaplama!$P$67*N84)/Hesaplama!$Q$93, 100)</f>
        <v>#DIV/0!</v>
      </c>
      <c r="AB84" s="73" t="e">
        <f>IF((100*(Hesaplama!$G$68*E84+Hesaplama!$H$68*F84+Hesaplama!$I$68*G84+Hesaplama!$J$68*H84+Hesaplama!$K$68*I84+Hesaplama!$L$68*J84+Hesaplama!$M$68*K84+Hesaplama!$N$68*L84+Hesaplama!$O$68*M84+Hesaplama!$P$68*N84)/Hesaplama!$Q$94)&lt;101,100*(Hesaplama!$G$68*E84+Hesaplama!$H$68*F84+Hesaplama!$I$68*G84+Hesaplama!$J$68*H84+Hesaplama!$K$68*I84+Hesaplama!$L$68*J84+Hesaplama!$M$68*K84+Hesaplama!$N$68*L84+Hesaplama!$O$68*M84+Hesaplama!$P$68*N84)/Hesaplama!$Q$94, 100)</f>
        <v>#DIV/0!</v>
      </c>
      <c r="AC84" s="73" t="e">
        <f>IF((100*(Hesaplama!$G$69*E84+Hesaplama!$H$69*F84+Hesaplama!$I$69*G84+Hesaplama!$J$69*H84+Hesaplama!$K$69*I84+Hesaplama!$L$69*J84+Hesaplama!$M$69*K84+Hesaplama!$N$69*L84+Hesaplama!$O$69*M84+Hesaplama!$P$69*N84)/Hesaplama!$Q$95)&lt;101,100*(Hesaplama!$G$69*E84+Hesaplama!$H$69*F84+Hesaplama!$I$69*G84+Hesaplama!$J$69*H84+Hesaplama!$K$69*I84+Hesaplama!$L$69*J84+Hesaplama!$M$69*K84+Hesaplama!$N$69*L84+Hesaplama!$O$69*M84+Hesaplama!$P$69*N84)/Hesaplama!$Q$95, 100)</f>
        <v>#DIV/0!</v>
      </c>
      <c r="AD84" s="73" t="e">
        <f>IF((100*(Hesaplama!$G$70*E84+Hesaplama!$H$70*F84+Hesaplama!$I$70*G84+Hesaplama!$J$70*H84+Hesaplama!$K$70*I84+Hesaplama!$L$70*J84+Hesaplama!$M$70*K84+Hesaplama!$N$70*L84+Hesaplama!$O$70*M84+Hesaplama!$P$70*N84)/Hesaplama!$Q$96)&lt;101,100*(Hesaplama!$G$70*E84+Hesaplama!$H$70*F84+Hesaplama!$I$70*G84+Hesaplama!$J$70*H84+Hesaplama!$K$70*I84+Hesaplama!$L$70*J84+Hesaplama!$M$70*K84+Hesaplama!$N$70*L84+Hesaplama!$O$70*M84+Hesaplama!$P$70*N84)/Hesaplama!$Q$96, 100)</f>
        <v>#DIV/0!</v>
      </c>
      <c r="AE84" s="73" t="e">
        <f>IF((100*(Hesaplama!$G$71*E84+Hesaplama!$H$71*F84+Hesaplama!$I$71*G84+Hesaplama!$J$71*H84+Hesaplama!$K$71*I84+Hesaplama!$L$71*J84+Hesaplama!$M$71*K84+Hesaplama!$N$71*L84+Hesaplama!$O$71*M84+Hesaplama!$P$71*N84)/Hesaplama!$Q$97)&lt;101,100*(Hesaplama!$G$71*E84+Hesaplama!$H$71*F84+Hesaplama!$I$71*G84+Hesaplama!$J$71*H84+Hesaplama!$K$71*I84+Hesaplama!$L$71*J84+Hesaplama!$M$71*K84+Hesaplama!$N$71*L84+Hesaplama!$O$71*M84+Hesaplama!$P$71*N84)/Hesaplama!$Q$97, 100)</f>
        <v>#DIV/0!</v>
      </c>
      <c r="AF84" s="73" t="e">
        <f>IF((100*(Hesaplama!$G$72*E84+Hesaplama!$H$72*F84+Hesaplama!$I$72*G84+Hesaplama!$J$72*H84+Hesaplama!$K$72*I84+Hesaplama!$L$72*J84+Hesaplama!$M$72*K84+Hesaplama!$N$72*L84+Hesaplama!$O$72*M84+Hesaplama!$P$72*N84)/Hesaplama!$Q$98)&lt;101,100*(Hesaplama!$G$72*E84+Hesaplama!$H$72*F84+Hesaplama!$I$72*G84+Hesaplama!$J$72*H84+Hesaplama!$K$72*I84+Hesaplama!$L$72*J84+Hesaplama!$M$72*K84+Hesaplama!$N$72*L84+Hesaplama!$O$72*M84+Hesaplama!$P$72*N84)/Hesaplama!$Q$98, 100)</f>
        <v>#DIV/0!</v>
      </c>
      <c r="AG84" s="73" t="e">
        <f>IF((100*(Hesaplama!$G$73*E84+Hesaplama!$H$73*F84+Hesaplama!$I$73*G84+Hesaplama!$J$73*H84+Hesaplama!$K$73*I84+Hesaplama!$L$73*J84+Hesaplama!$M$73*K84+Hesaplama!$N$73*L84+Hesaplama!$O$73*M84+Hesaplama!$P$73*N84)/Hesaplama!$Q$99)&lt;101,100*(Hesaplama!$G$73*E84+Hesaplama!$H$73*F84+Hesaplama!$I$73*G84+Hesaplama!$J$73*H84+Hesaplama!$K$73*I84+Hesaplama!$L$73*J84+Hesaplama!$M$73*K84+Hesaplama!$N$73*L84+Hesaplama!$O$73*M84+Hesaplama!$P$73*N84)/Hesaplama!$Q$99, 100)</f>
        <v>#DIV/0!</v>
      </c>
      <c r="AH84" s="73" t="e">
        <f>IF((100*(Hesaplama!$G$74*E84+Hesaplama!$H$74*F84+Hesaplama!$I$74*G84+Hesaplama!$J$74*H84+Hesaplama!$K$74*I84+Hesaplama!$L$74*J84+Hesaplama!$M$74*K84+Hesaplama!$N$74*L84+Hesaplama!$O$74*M84+Hesaplama!$P$74*N84)/Hesaplama!$Q$100)&lt;101,100*(Hesaplama!$G$74*E84+Hesaplama!$H$74*F84+Hesaplama!$I$74*G84+Hesaplama!$J$74*H84+Hesaplama!$K$74*I84+Hesaplama!$L$74*J84+Hesaplama!$M$74*K84+Hesaplama!$N$74*L84+Hesaplama!$O$74*M84+Hesaplama!$P$74*N84)/Hesaplama!$Q$100, 100)</f>
        <v>#DIV/0!</v>
      </c>
      <c r="AI84" s="73" t="e">
        <f>IF((100*(Hesaplama!$G$75*E84+Hesaplama!$H$75*F84+Hesaplama!$I$75*G84+Hesaplama!$J$75*H84+Hesaplama!$K$75*I84+Hesaplama!$L$75*J84+Hesaplama!$M$75*K84+Hesaplama!$N$75*L84+Hesaplama!$O$75*M84+Hesaplama!$P$75*N84)/Hesaplama!$Q$9101)&lt;101,100*(Hesaplama!$G$75*E84+Hesaplama!$H$75*F84+Hesaplama!$I$75*G84+Hesaplama!$J$75*H84+Hesaplama!$K$75*I84+Hesaplama!$L$75*J84+Hesaplama!$M$75*K84+Hesaplama!$N$75*L84+Hesaplama!$O$75*M84+Hesaplama!$P$75*N84)/Hesaplama!$Q$101, 100)</f>
        <v>#DIV/0!</v>
      </c>
      <c r="AJ84" s="73" t="e">
        <f>IF((100*(Hesaplama!$G$76*E84+Hesaplama!$H$76*F84+Hesaplama!$I$76*G84+Hesaplama!$J$76*H84+Hesaplama!$K$76*I84+Hesaplama!$L$76*J84+Hesaplama!$M$67*K84+Hesaplama!$N$67*L84+Hesaplama!$O$67*M84+Hesaplama!$P$67*N84)/Hesaplama!$Q$102)&lt;101,100*(Hesaplama!$G$67*E84+Hesaplama!$H$76*F84+Hesaplama!$I$76*G84+Hesaplama!$J$76*H84+Hesaplama!$K$76*I84+Hesaplama!$L$76*J84+Hesaplama!$M$76*K84+Hesaplama!$N$76*L84+Hesaplama!$O$76*M84+Hesaplama!$P$76*N84)/Hesaplama!$Q$102, 100)</f>
        <v>#DIV/0!</v>
      </c>
      <c r="AK84" s="73" t="e">
        <f>IF((100*(Hesaplama!$G$77*E84+Hesaplama!$H$77*F84+Hesaplama!$I$77*G84+Hesaplama!$J$77*H84+Hesaplama!$K$77*I84+Hesaplama!$L$77*J84+Hesaplama!$M$77*K84+Hesaplama!$N$77*L84+Hesaplama!$O$77*M84+Hesaplama!$P$77*N84)/Hesaplama!$Q$103)&lt;101,100*(Hesaplama!$G$77*E84+Hesaplama!$H$77*F84+Hesaplama!$I$77*G84+Hesaplama!$J$77*H84+Hesaplama!$K$77*I84+Hesaplama!$L$77*J84+Hesaplama!$M$77*K84+Hesaplama!$N$77*L84+Hesaplama!$O$77*M84+Hesaplama!$P$77*N84)/Hesaplama!$Q$103, 100)</f>
        <v>#DIV/0!</v>
      </c>
      <c r="AL84" s="73" t="e">
        <f>IF((100*(Hesaplama!$G$78*E84+Hesaplama!$H$78*F84+Hesaplama!$I$78*G84+Hesaplama!$J$78*H84+Hesaplama!$K$78*I84+Hesaplama!$L$78*J84+Hesaplama!$M$78*K84+Hesaplama!$N$78*L84+Hesaplama!$O$78*M84+Hesaplama!$P$78*N84)/Hesaplama!$Q$104)&lt;101,100*(Hesaplama!$G$78*E84+Hesaplama!$H$78*F84+Hesaplama!$I$78*G84+Hesaplama!$J$78*H84+Hesaplama!$K$78*I84+Hesaplama!$L$78*J84+Hesaplama!$M$78*K84+Hesaplama!$N$78*L84+Hesaplama!$O$78*M84+Hesaplama!$P$78*N84)/Hesaplama!$Q$104, 100)</f>
        <v>#DIV/0!</v>
      </c>
      <c r="AM84" s="73" t="e">
        <f>IF((100*(Hesaplama!$G$79*E84+Hesaplama!$H$79*F84+Hesaplama!$I$79*G84+Hesaplama!$J$79*H84+Hesaplama!$K$79*I84+Hesaplama!$L$79*J84+Hesaplama!$M$79*K84+Hesaplama!$N$79*L84+Hesaplama!$O$79*M84+Hesaplama!$P$79*N84)/Hesaplama!$Q$105)&lt;101,100*(Hesaplama!$G$79*E84+Hesaplama!$H$79*F84+Hesaplama!$I$79*G84+Hesaplama!$J$79*H84+Hesaplama!$K$79*I84+Hesaplama!$L$79*J84+Hesaplama!$M$79*K84+Hesaplama!$N$79*L84+Hesaplama!$O$79*M84+Hesaplama!$P$79*N84)/Hesaplama!$Q$105, 100)</f>
        <v>#DIV/0!</v>
      </c>
    </row>
    <row r="85" spans="2:39" ht="16.5" thickTop="1" thickBot="1" x14ac:dyDescent="0.3">
      <c r="B85" s="60">
        <v>74</v>
      </c>
      <c r="C85" s="99"/>
      <c r="D85" s="100"/>
      <c r="E85" s="2"/>
      <c r="F85" s="2"/>
      <c r="G85" s="2"/>
      <c r="H85" s="2"/>
      <c r="I85" s="2"/>
      <c r="J85" s="4"/>
      <c r="K85" s="4"/>
      <c r="L85" s="5"/>
      <c r="M85" s="5"/>
      <c r="N85" s="5"/>
      <c r="O85" s="32">
        <f t="shared" si="1"/>
        <v>0</v>
      </c>
      <c r="P85" s="70"/>
      <c r="Q85" s="71" t="e">
        <f>IF((100*(Hesaplama!$G$57*E85+Hesaplama!$H$57*F85+Hesaplama!$I$57*G85+Hesaplama!$J$57*H85+Hesaplama!$K$57*I85+Hesaplama!$L$57*J85+Hesaplama!$M$57*K85+Hesaplama!$N$57*L85+Hesaplama!$O$57*M85+Hesaplama!$P$57*N85)/Hesaplama!$Q$83)&lt;101,100*(Hesaplama!$G$57*E85+Hesaplama!$H$57*F85+Hesaplama!$I$57*G85+Hesaplama!$J$57*H85+Hesaplama!$K$57*I85+Hesaplama!$L$57*J85+Hesaplama!$M$57*K85+Hesaplama!$N$57*L85+Hesaplama!$O$57*M85+Hesaplama!$P$57*N85)/Hesaplama!$Q$83, 100)</f>
        <v>#DIV/0!</v>
      </c>
      <c r="R85" s="71" t="e">
        <f>IF((100*(Hesaplama!$G$58*E85+Hesaplama!$H$58*F85+Hesaplama!$I$58*G85+Hesaplama!$J$58*H85+Hesaplama!$K$58*I85+Hesaplama!$L$58*J85+Hesaplama!$M$58*K85+Hesaplama!$N$58*L85+Hesaplama!$O$58*M85+Hesaplama!$P$58*N85)/Hesaplama!$Q$84)&lt;101,100*(Hesaplama!$G$58*E85+Hesaplama!$H$58*F85+Hesaplama!$I$58*G85+Hesaplama!$J$58*H85+Hesaplama!$K$58*I85+Hesaplama!$L$58*J85+Hesaplama!$M$58*K85+Hesaplama!$N$58*L85+Hesaplama!$O$58*M85+Hesaplama!$P$58*N85)/Hesaplama!$Q$84, 100)</f>
        <v>#DIV/0!</v>
      </c>
      <c r="S85" s="72" t="e">
        <f>IF((100*(Hesaplama!$G$59*E85+Hesaplama!$H$59*F85+Hesaplama!$I$59*G85+Hesaplama!$J$59*H85+Hesaplama!$K$59*I85+Hesaplama!$L$59*J85+Hesaplama!$M$59*K85+Hesaplama!$N$59*L85+Hesaplama!$O$59*M85+Hesaplama!$P$59*N85)/Hesaplama!$Q$85)&lt;101,100*(Hesaplama!$G$59*E85+Hesaplama!$H$59*F85+Hesaplama!$I$59*G85+Hesaplama!$J$59*H85+Hesaplama!$K$59*I85+Hesaplama!$L$59*J85+Hesaplama!$M$59*K85+Hesaplama!$N$59*L85+Hesaplama!$O$59*M85+Hesaplama!$P$59*N85)/Hesaplama!$Q$85, 100)</f>
        <v>#DIV/0!</v>
      </c>
      <c r="T85" s="73" t="e">
        <f>IF((100*(Hesaplama!$G$60*E85+Hesaplama!$H$60*F85+Hesaplama!$I$60*G85+Hesaplama!$J$60*H85+Hesaplama!$K$60*I85+Hesaplama!$L$60*J85+Hesaplama!$M$60*K85+Hesaplama!$N$60*L85+Hesaplama!$O$60*M85+Hesaplama!$P$60*N85)/Hesaplama!$Q$86)&lt;101,100*(Hesaplama!$G$60*E85+Hesaplama!$H$60*F85+Hesaplama!$I$60*G85+Hesaplama!$J$60*H85+Hesaplama!$K$60*I85+Hesaplama!$L$60*J85+Hesaplama!$M$60*K85+Hesaplama!$N$60*L85+Hesaplama!$O$60*M85+Hesaplama!$P$60*N85)/Hesaplama!$Q$86, 100)</f>
        <v>#DIV/0!</v>
      </c>
      <c r="U85" s="73" t="e">
        <f>IF((100*(Hesaplama!$G$61*E85+Hesaplama!$H$61*F85+Hesaplama!$I$61*G85+Hesaplama!$J$61*H85+Hesaplama!$K$61*I85+Hesaplama!$L$61*J85+Hesaplama!$M$61*K85+Hesaplama!$N$61*L85+Hesaplama!$O$61*M85+Hesaplama!$P$61*N85)/Hesaplama!$Q$87)&lt;101,100*(Hesaplama!$G$61*E85+Hesaplama!$H$61*F85+Hesaplama!$I$61*G85+Hesaplama!$J$61*H85+Hesaplama!$K$61*I85+Hesaplama!$L$61*J85+Hesaplama!$M$61*K85+Hesaplama!$N$61*L85+Hesaplama!$O$61*M85+Hesaplama!$P$61*N85)/Hesaplama!$Q$87, 100)</f>
        <v>#DIV/0!</v>
      </c>
      <c r="V85" s="73" t="e">
        <f>IF((100*(Hesaplama!$G$62*E85+Hesaplama!$H$62*F85+Hesaplama!$I$62*G85+Hesaplama!$J$62*H85+Hesaplama!$K$62*I85+Hesaplama!$L$62*J85+Hesaplama!$M$62*K85+Hesaplama!$N$62*L85+Hesaplama!$O$62*M85+Hesaplama!$P$62*N85)/Hesaplama!$Q$88)&lt;101,100*(Hesaplama!$G$62*E85+Hesaplama!$H$62*F85+Hesaplama!$I$62*G85+Hesaplama!$J$62*H85+Hesaplama!$K$62*I85+Hesaplama!$L$62*J85+Hesaplama!$M$62*K85+Hesaplama!$N$62*L85+Hesaplama!$O$62*M85+Hesaplama!$P$62*N85)/Hesaplama!$Q$88, 100)</f>
        <v>#DIV/0!</v>
      </c>
      <c r="W85" s="73" t="e">
        <f>IF((100*(Hesaplama!$G$63*E85+Hesaplama!$H$63*F85+Hesaplama!$I$63*G85+Hesaplama!$J$63*H85+Hesaplama!$K$63*I85+Hesaplama!$L$63*J85+Hesaplama!$M$63*K85+Hesaplama!$N$63*L85+Hesaplama!$O$63*M85+Hesaplama!$P$63*N85)/Hesaplama!$Q$89)&lt;101,100*(Hesaplama!$G$63*E85+Hesaplama!$H$63*F85+Hesaplama!$I$63*G85+Hesaplama!$J$63*H85+Hesaplama!$K$63*I85+Hesaplama!$L$63*J85+Hesaplama!$M$63*K85+Hesaplama!$N$63*L85+Hesaplama!$O$63*M85+Hesaplama!$P$63*N85)/Hesaplama!$Q$89, 100)</f>
        <v>#DIV/0!</v>
      </c>
      <c r="X85" s="73" t="e">
        <f>IF((100*(Hesaplama!$G$64*E85+Hesaplama!$H$64*F85+Hesaplama!$I$64*G85+Hesaplama!$J$64*H85+Hesaplama!$K$64*I85+Hesaplama!$L$64*J85+Hesaplama!$M$64*K85+Hesaplama!$N$64*L85+Hesaplama!$O$64*M85+Hesaplama!$P$64*N85)/Hesaplama!$Q$90)&lt;101,100*(Hesaplama!$G$64*E85+Hesaplama!$H$64*F85+Hesaplama!$I$64*G85+Hesaplama!$J$64*H85+Hesaplama!$K$64*I85+Hesaplama!$L$64*J85+Hesaplama!$M$64*K85+Hesaplama!$N$64*L85+Hesaplama!$O$64*M85+Hesaplama!$P$64*N85)/Hesaplama!$Q$90, 100)</f>
        <v>#DIV/0!</v>
      </c>
      <c r="Y85" s="73" t="e">
        <f>IF((100*(Hesaplama!$G$65*E85+Hesaplama!$H$65*F85+Hesaplama!$I$65*G85+Hesaplama!$J$65*H85+Hesaplama!$K$65*I85+Hesaplama!$L$65*J85+Hesaplama!$M$65*K85+Hesaplama!$N$65*L85+Hesaplama!$O$65*M85+Hesaplama!$P$65*N85)/Hesaplama!$Q$91)&lt;101,100*(Hesaplama!$G$65*E85+Hesaplama!$H$65*F85+Hesaplama!$I$65*G85+Hesaplama!$J$65*H85+Hesaplama!$K$65*I85+Hesaplama!$L$65*J85+Hesaplama!$M$65*K85+Hesaplama!$N$65*L85+Hesaplama!$O$65*M85+Hesaplama!$P$65*N85)/Hesaplama!$Q$91, 100)</f>
        <v>#DIV/0!</v>
      </c>
      <c r="Z85" s="73" t="e">
        <f>IF((100*(Hesaplama!$G$66*E85+Hesaplama!$H$66*F85+Hesaplama!$I$66*G85+Hesaplama!$J$66*H85+Hesaplama!$K$66*I85+Hesaplama!$L$66*J85+Hesaplama!$M$66*K85+Hesaplama!$N$66*L85+Hesaplama!$O$66*M85+Hesaplama!$P$66*N85)/Hesaplama!$Q$92)&lt;101,100*(Hesaplama!$G$66*E85+Hesaplama!$H$66*F85+Hesaplama!$I$66*G85+Hesaplama!$J$66*H85+Hesaplama!$K$66*I85+Hesaplama!$L$66*J85+Hesaplama!$M$66*K85+Hesaplama!$N$66*L85+Hesaplama!$O$66*M85+Hesaplama!$P$66*N85)/Hesaplama!$Q$92, 100)</f>
        <v>#DIV/0!</v>
      </c>
      <c r="AA85" s="73" t="e">
        <f>IF((100*(Hesaplama!$G$67*E85+Hesaplama!$H$67*F85+Hesaplama!$I$67*G85+Hesaplama!$J$67*H85+Hesaplama!$K$67*I85+Hesaplama!$L$67*J85+Hesaplama!$M$67*K85+Hesaplama!$N$67*L85+Hesaplama!$O$67*M85+Hesaplama!$P$67*N85)/Hesaplama!$Q$93)&lt;101,100*(Hesaplama!$G$67*E85+Hesaplama!$H$67*F85+Hesaplama!$I$67*G85+Hesaplama!$J$67*H85+Hesaplama!$K$67*I85+Hesaplama!$L$67*J85+Hesaplama!$M$67*K85+Hesaplama!$N$67*L85+Hesaplama!$O$67*M85+Hesaplama!$P$67*N85)/Hesaplama!$Q$93, 100)</f>
        <v>#DIV/0!</v>
      </c>
      <c r="AB85" s="73" t="e">
        <f>IF((100*(Hesaplama!$G$68*E85+Hesaplama!$H$68*F85+Hesaplama!$I$68*G85+Hesaplama!$J$68*H85+Hesaplama!$K$68*I85+Hesaplama!$L$68*J85+Hesaplama!$M$68*K85+Hesaplama!$N$68*L85+Hesaplama!$O$68*M85+Hesaplama!$P$68*N85)/Hesaplama!$Q$94)&lt;101,100*(Hesaplama!$G$68*E85+Hesaplama!$H$68*F85+Hesaplama!$I$68*G85+Hesaplama!$J$68*H85+Hesaplama!$K$68*I85+Hesaplama!$L$68*J85+Hesaplama!$M$68*K85+Hesaplama!$N$68*L85+Hesaplama!$O$68*M85+Hesaplama!$P$68*N85)/Hesaplama!$Q$94, 100)</f>
        <v>#DIV/0!</v>
      </c>
      <c r="AC85" s="73" t="e">
        <f>IF((100*(Hesaplama!$G$69*E85+Hesaplama!$H$69*F85+Hesaplama!$I$69*G85+Hesaplama!$J$69*H85+Hesaplama!$K$69*I85+Hesaplama!$L$69*J85+Hesaplama!$M$69*K85+Hesaplama!$N$69*L85+Hesaplama!$O$69*M85+Hesaplama!$P$69*N85)/Hesaplama!$Q$95)&lt;101,100*(Hesaplama!$G$69*E85+Hesaplama!$H$69*F85+Hesaplama!$I$69*G85+Hesaplama!$J$69*H85+Hesaplama!$K$69*I85+Hesaplama!$L$69*J85+Hesaplama!$M$69*K85+Hesaplama!$N$69*L85+Hesaplama!$O$69*M85+Hesaplama!$P$69*N85)/Hesaplama!$Q$95, 100)</f>
        <v>#DIV/0!</v>
      </c>
      <c r="AD85" s="73" t="e">
        <f>IF((100*(Hesaplama!$G$70*E85+Hesaplama!$H$70*F85+Hesaplama!$I$70*G85+Hesaplama!$J$70*H85+Hesaplama!$K$70*I85+Hesaplama!$L$70*J85+Hesaplama!$M$70*K85+Hesaplama!$N$70*L85+Hesaplama!$O$70*M85+Hesaplama!$P$70*N85)/Hesaplama!$Q$96)&lt;101,100*(Hesaplama!$G$70*E85+Hesaplama!$H$70*F85+Hesaplama!$I$70*G85+Hesaplama!$J$70*H85+Hesaplama!$K$70*I85+Hesaplama!$L$70*J85+Hesaplama!$M$70*K85+Hesaplama!$N$70*L85+Hesaplama!$O$70*M85+Hesaplama!$P$70*N85)/Hesaplama!$Q$96, 100)</f>
        <v>#DIV/0!</v>
      </c>
      <c r="AE85" s="73" t="e">
        <f>IF((100*(Hesaplama!$G$71*E85+Hesaplama!$H$71*F85+Hesaplama!$I$71*G85+Hesaplama!$J$71*H85+Hesaplama!$K$71*I85+Hesaplama!$L$71*J85+Hesaplama!$M$71*K85+Hesaplama!$N$71*L85+Hesaplama!$O$71*M85+Hesaplama!$P$71*N85)/Hesaplama!$Q$97)&lt;101,100*(Hesaplama!$G$71*E85+Hesaplama!$H$71*F85+Hesaplama!$I$71*G85+Hesaplama!$J$71*H85+Hesaplama!$K$71*I85+Hesaplama!$L$71*J85+Hesaplama!$M$71*K85+Hesaplama!$N$71*L85+Hesaplama!$O$71*M85+Hesaplama!$P$71*N85)/Hesaplama!$Q$97, 100)</f>
        <v>#DIV/0!</v>
      </c>
      <c r="AF85" s="73" t="e">
        <f>IF((100*(Hesaplama!$G$72*E85+Hesaplama!$H$72*F85+Hesaplama!$I$72*G85+Hesaplama!$J$72*H85+Hesaplama!$K$72*I85+Hesaplama!$L$72*J85+Hesaplama!$M$72*K85+Hesaplama!$N$72*L85+Hesaplama!$O$72*M85+Hesaplama!$P$72*N85)/Hesaplama!$Q$98)&lt;101,100*(Hesaplama!$G$72*E85+Hesaplama!$H$72*F85+Hesaplama!$I$72*G85+Hesaplama!$J$72*H85+Hesaplama!$K$72*I85+Hesaplama!$L$72*J85+Hesaplama!$M$72*K85+Hesaplama!$N$72*L85+Hesaplama!$O$72*M85+Hesaplama!$P$72*N85)/Hesaplama!$Q$98, 100)</f>
        <v>#DIV/0!</v>
      </c>
      <c r="AG85" s="73" t="e">
        <f>IF((100*(Hesaplama!$G$73*E85+Hesaplama!$H$73*F85+Hesaplama!$I$73*G85+Hesaplama!$J$73*H85+Hesaplama!$K$73*I85+Hesaplama!$L$73*J85+Hesaplama!$M$73*K85+Hesaplama!$N$73*L85+Hesaplama!$O$73*M85+Hesaplama!$P$73*N85)/Hesaplama!$Q$99)&lt;101,100*(Hesaplama!$G$73*E85+Hesaplama!$H$73*F85+Hesaplama!$I$73*G85+Hesaplama!$J$73*H85+Hesaplama!$K$73*I85+Hesaplama!$L$73*J85+Hesaplama!$M$73*K85+Hesaplama!$N$73*L85+Hesaplama!$O$73*M85+Hesaplama!$P$73*N85)/Hesaplama!$Q$99, 100)</f>
        <v>#DIV/0!</v>
      </c>
      <c r="AH85" s="73" t="e">
        <f>IF((100*(Hesaplama!$G$74*E85+Hesaplama!$H$74*F85+Hesaplama!$I$74*G85+Hesaplama!$J$74*H85+Hesaplama!$K$74*I85+Hesaplama!$L$74*J85+Hesaplama!$M$74*K85+Hesaplama!$N$74*L85+Hesaplama!$O$74*M85+Hesaplama!$P$74*N85)/Hesaplama!$Q$100)&lt;101,100*(Hesaplama!$G$74*E85+Hesaplama!$H$74*F85+Hesaplama!$I$74*G85+Hesaplama!$J$74*H85+Hesaplama!$K$74*I85+Hesaplama!$L$74*J85+Hesaplama!$M$74*K85+Hesaplama!$N$74*L85+Hesaplama!$O$74*M85+Hesaplama!$P$74*N85)/Hesaplama!$Q$100, 100)</f>
        <v>#DIV/0!</v>
      </c>
      <c r="AI85" s="73" t="e">
        <f>IF((100*(Hesaplama!$G$75*E85+Hesaplama!$H$75*F85+Hesaplama!$I$75*G85+Hesaplama!$J$75*H85+Hesaplama!$K$75*I85+Hesaplama!$L$75*J85+Hesaplama!$M$75*K85+Hesaplama!$N$75*L85+Hesaplama!$O$75*M85+Hesaplama!$P$75*N85)/Hesaplama!$Q$9101)&lt;101,100*(Hesaplama!$G$75*E85+Hesaplama!$H$75*F85+Hesaplama!$I$75*G85+Hesaplama!$J$75*H85+Hesaplama!$K$75*I85+Hesaplama!$L$75*J85+Hesaplama!$M$75*K85+Hesaplama!$N$75*L85+Hesaplama!$O$75*M85+Hesaplama!$P$75*N85)/Hesaplama!$Q$101, 100)</f>
        <v>#DIV/0!</v>
      </c>
      <c r="AJ85" s="73" t="e">
        <f>IF((100*(Hesaplama!$G$76*E85+Hesaplama!$H$76*F85+Hesaplama!$I$76*G85+Hesaplama!$J$76*H85+Hesaplama!$K$76*I85+Hesaplama!$L$76*J85+Hesaplama!$M$67*K85+Hesaplama!$N$67*L85+Hesaplama!$O$67*M85+Hesaplama!$P$67*N85)/Hesaplama!$Q$102)&lt;101,100*(Hesaplama!$G$67*E85+Hesaplama!$H$76*F85+Hesaplama!$I$76*G85+Hesaplama!$J$76*H85+Hesaplama!$K$76*I85+Hesaplama!$L$76*J85+Hesaplama!$M$76*K85+Hesaplama!$N$76*L85+Hesaplama!$O$76*M85+Hesaplama!$P$76*N85)/Hesaplama!$Q$102, 100)</f>
        <v>#DIV/0!</v>
      </c>
      <c r="AK85" s="73" t="e">
        <f>IF((100*(Hesaplama!$G$77*E85+Hesaplama!$H$77*F85+Hesaplama!$I$77*G85+Hesaplama!$J$77*H85+Hesaplama!$K$77*I85+Hesaplama!$L$77*J85+Hesaplama!$M$77*K85+Hesaplama!$N$77*L85+Hesaplama!$O$77*M85+Hesaplama!$P$77*N85)/Hesaplama!$Q$103)&lt;101,100*(Hesaplama!$G$77*E85+Hesaplama!$H$77*F85+Hesaplama!$I$77*G85+Hesaplama!$J$77*H85+Hesaplama!$K$77*I85+Hesaplama!$L$77*J85+Hesaplama!$M$77*K85+Hesaplama!$N$77*L85+Hesaplama!$O$77*M85+Hesaplama!$P$77*N85)/Hesaplama!$Q$103, 100)</f>
        <v>#DIV/0!</v>
      </c>
      <c r="AL85" s="73" t="e">
        <f>IF((100*(Hesaplama!$G$78*E85+Hesaplama!$H$78*F85+Hesaplama!$I$78*G85+Hesaplama!$J$78*H85+Hesaplama!$K$78*I85+Hesaplama!$L$78*J85+Hesaplama!$M$78*K85+Hesaplama!$N$78*L85+Hesaplama!$O$78*M85+Hesaplama!$P$78*N85)/Hesaplama!$Q$104)&lt;101,100*(Hesaplama!$G$78*E85+Hesaplama!$H$78*F85+Hesaplama!$I$78*G85+Hesaplama!$J$78*H85+Hesaplama!$K$78*I85+Hesaplama!$L$78*J85+Hesaplama!$M$78*K85+Hesaplama!$N$78*L85+Hesaplama!$O$78*M85+Hesaplama!$P$78*N85)/Hesaplama!$Q$104, 100)</f>
        <v>#DIV/0!</v>
      </c>
      <c r="AM85" s="73" t="e">
        <f>IF((100*(Hesaplama!$G$79*E85+Hesaplama!$H$79*F85+Hesaplama!$I$79*G85+Hesaplama!$J$79*H85+Hesaplama!$K$79*I85+Hesaplama!$L$79*J85+Hesaplama!$M$79*K85+Hesaplama!$N$79*L85+Hesaplama!$O$79*M85+Hesaplama!$P$79*N85)/Hesaplama!$Q$105)&lt;101,100*(Hesaplama!$G$79*E85+Hesaplama!$H$79*F85+Hesaplama!$I$79*G85+Hesaplama!$J$79*H85+Hesaplama!$K$79*I85+Hesaplama!$L$79*J85+Hesaplama!$M$79*K85+Hesaplama!$N$79*L85+Hesaplama!$O$79*M85+Hesaplama!$P$79*N85)/Hesaplama!$Q$105, 100)</f>
        <v>#DIV/0!</v>
      </c>
    </row>
    <row r="86" spans="2:39" ht="16.5" thickTop="1" thickBot="1" x14ac:dyDescent="0.3">
      <c r="B86" s="60">
        <v>75</v>
      </c>
      <c r="C86" s="1"/>
      <c r="D86" s="59"/>
      <c r="E86" s="2"/>
      <c r="F86" s="2"/>
      <c r="G86" s="2"/>
      <c r="H86" s="2"/>
      <c r="I86" s="2"/>
      <c r="J86" s="4"/>
      <c r="K86" s="4"/>
      <c r="L86" s="5"/>
      <c r="M86" s="5"/>
      <c r="N86" s="5"/>
      <c r="O86" s="32">
        <f t="shared" si="1"/>
        <v>0</v>
      </c>
      <c r="P86" s="70"/>
      <c r="Q86" s="71" t="e">
        <f>IF((100*(Hesaplama!$G$57*E86+Hesaplama!$H$57*F86+Hesaplama!$I$57*G86+Hesaplama!$J$57*H86+Hesaplama!$K$57*I86+Hesaplama!$L$57*J86+Hesaplama!$M$57*K86+Hesaplama!$N$57*L86+Hesaplama!$O$57*M86+Hesaplama!$P$57*N86)/Hesaplama!$Q$83)&lt;101,100*(Hesaplama!$G$57*E86+Hesaplama!$H$57*F86+Hesaplama!$I$57*G86+Hesaplama!$J$57*H86+Hesaplama!$K$57*I86+Hesaplama!$L$57*J86+Hesaplama!$M$57*K86+Hesaplama!$N$57*L86+Hesaplama!$O$57*M86+Hesaplama!$P$57*N86)/Hesaplama!$Q$83, 100)</f>
        <v>#DIV/0!</v>
      </c>
      <c r="R86" s="71" t="e">
        <f>IF((100*(Hesaplama!$G$58*E86+Hesaplama!$H$58*F86+Hesaplama!$I$58*G86+Hesaplama!$J$58*H86+Hesaplama!$K$58*I86+Hesaplama!$L$58*J86+Hesaplama!$M$58*K86+Hesaplama!$N$58*L86+Hesaplama!$O$58*M86+Hesaplama!$P$58*N86)/Hesaplama!$Q$84)&lt;101,100*(Hesaplama!$G$58*E86+Hesaplama!$H$58*F86+Hesaplama!$I$58*G86+Hesaplama!$J$58*H86+Hesaplama!$K$58*I86+Hesaplama!$L$58*J86+Hesaplama!$M$58*K86+Hesaplama!$N$58*L86+Hesaplama!$O$58*M86+Hesaplama!$P$58*N86)/Hesaplama!$Q$84, 100)</f>
        <v>#DIV/0!</v>
      </c>
      <c r="S86" s="72" t="e">
        <f>IF((100*(Hesaplama!$G$59*E86+Hesaplama!$H$59*F86+Hesaplama!$I$59*G86+Hesaplama!$J$59*H86+Hesaplama!$K$59*I86+Hesaplama!$L$59*J86+Hesaplama!$M$59*K86+Hesaplama!$N$59*L86+Hesaplama!$O$59*M86+Hesaplama!$P$59*N86)/Hesaplama!$Q$85)&lt;101,100*(Hesaplama!$G$59*E86+Hesaplama!$H$59*F86+Hesaplama!$I$59*G86+Hesaplama!$J$59*H86+Hesaplama!$K$59*I86+Hesaplama!$L$59*J86+Hesaplama!$M$59*K86+Hesaplama!$N$59*L86+Hesaplama!$O$59*M86+Hesaplama!$P$59*N86)/Hesaplama!$Q$85, 100)</f>
        <v>#DIV/0!</v>
      </c>
      <c r="T86" s="73" t="e">
        <f>IF((100*(Hesaplama!$G$60*E86+Hesaplama!$H$60*F86+Hesaplama!$I$60*G86+Hesaplama!$J$60*H86+Hesaplama!$K$60*I86+Hesaplama!$L$60*J86+Hesaplama!$M$60*K86+Hesaplama!$N$60*L86+Hesaplama!$O$60*M86+Hesaplama!$P$60*N86)/Hesaplama!$Q$86)&lt;101,100*(Hesaplama!$G$60*E86+Hesaplama!$H$60*F86+Hesaplama!$I$60*G86+Hesaplama!$J$60*H86+Hesaplama!$K$60*I86+Hesaplama!$L$60*J86+Hesaplama!$M$60*K86+Hesaplama!$N$60*L86+Hesaplama!$O$60*M86+Hesaplama!$P$60*N86)/Hesaplama!$Q$86, 100)</f>
        <v>#DIV/0!</v>
      </c>
      <c r="U86" s="73" t="e">
        <f>IF((100*(Hesaplama!$G$61*E86+Hesaplama!$H$61*F86+Hesaplama!$I$61*G86+Hesaplama!$J$61*H86+Hesaplama!$K$61*I86+Hesaplama!$L$61*J86+Hesaplama!$M$61*K86+Hesaplama!$N$61*L86+Hesaplama!$O$61*M86+Hesaplama!$P$61*N86)/Hesaplama!$Q$87)&lt;101,100*(Hesaplama!$G$61*E86+Hesaplama!$H$61*F86+Hesaplama!$I$61*G86+Hesaplama!$J$61*H86+Hesaplama!$K$61*I86+Hesaplama!$L$61*J86+Hesaplama!$M$61*K86+Hesaplama!$N$61*L86+Hesaplama!$O$61*M86+Hesaplama!$P$61*N86)/Hesaplama!$Q$87, 100)</f>
        <v>#DIV/0!</v>
      </c>
      <c r="V86" s="73" t="e">
        <f>IF((100*(Hesaplama!$G$62*E86+Hesaplama!$H$62*F86+Hesaplama!$I$62*G86+Hesaplama!$J$62*H86+Hesaplama!$K$62*I86+Hesaplama!$L$62*J86+Hesaplama!$M$62*K86+Hesaplama!$N$62*L86+Hesaplama!$O$62*M86+Hesaplama!$P$62*N86)/Hesaplama!$Q$88)&lt;101,100*(Hesaplama!$G$62*E86+Hesaplama!$H$62*F86+Hesaplama!$I$62*G86+Hesaplama!$J$62*H86+Hesaplama!$K$62*I86+Hesaplama!$L$62*J86+Hesaplama!$M$62*K86+Hesaplama!$N$62*L86+Hesaplama!$O$62*M86+Hesaplama!$P$62*N86)/Hesaplama!$Q$88, 100)</f>
        <v>#DIV/0!</v>
      </c>
      <c r="W86" s="73" t="e">
        <f>IF((100*(Hesaplama!$G$63*E86+Hesaplama!$H$63*F86+Hesaplama!$I$63*G86+Hesaplama!$J$63*H86+Hesaplama!$K$63*I86+Hesaplama!$L$63*J86+Hesaplama!$M$63*K86+Hesaplama!$N$63*L86+Hesaplama!$O$63*M86+Hesaplama!$P$63*N86)/Hesaplama!$Q$89)&lt;101,100*(Hesaplama!$G$63*E86+Hesaplama!$H$63*F86+Hesaplama!$I$63*G86+Hesaplama!$J$63*H86+Hesaplama!$K$63*I86+Hesaplama!$L$63*J86+Hesaplama!$M$63*K86+Hesaplama!$N$63*L86+Hesaplama!$O$63*M86+Hesaplama!$P$63*N86)/Hesaplama!$Q$89, 100)</f>
        <v>#DIV/0!</v>
      </c>
      <c r="X86" s="73" t="e">
        <f>IF((100*(Hesaplama!$G$64*E86+Hesaplama!$H$64*F86+Hesaplama!$I$64*G86+Hesaplama!$J$64*H86+Hesaplama!$K$64*I86+Hesaplama!$L$64*J86+Hesaplama!$M$64*K86+Hesaplama!$N$64*L86+Hesaplama!$O$64*M86+Hesaplama!$P$64*N86)/Hesaplama!$Q$90)&lt;101,100*(Hesaplama!$G$64*E86+Hesaplama!$H$64*F86+Hesaplama!$I$64*G86+Hesaplama!$J$64*H86+Hesaplama!$K$64*I86+Hesaplama!$L$64*J86+Hesaplama!$M$64*K86+Hesaplama!$N$64*L86+Hesaplama!$O$64*M86+Hesaplama!$P$64*N86)/Hesaplama!$Q$90, 100)</f>
        <v>#DIV/0!</v>
      </c>
      <c r="Y86" s="73" t="e">
        <f>IF((100*(Hesaplama!$G$65*E86+Hesaplama!$H$65*F86+Hesaplama!$I$65*G86+Hesaplama!$J$65*H86+Hesaplama!$K$65*I86+Hesaplama!$L$65*J86+Hesaplama!$M$65*K86+Hesaplama!$N$65*L86+Hesaplama!$O$65*M86+Hesaplama!$P$65*N86)/Hesaplama!$Q$91)&lt;101,100*(Hesaplama!$G$65*E86+Hesaplama!$H$65*F86+Hesaplama!$I$65*G86+Hesaplama!$J$65*H86+Hesaplama!$K$65*I86+Hesaplama!$L$65*J86+Hesaplama!$M$65*K86+Hesaplama!$N$65*L86+Hesaplama!$O$65*M86+Hesaplama!$P$65*N86)/Hesaplama!$Q$91, 100)</f>
        <v>#DIV/0!</v>
      </c>
      <c r="Z86" s="73" t="e">
        <f>IF((100*(Hesaplama!$G$66*E86+Hesaplama!$H$66*F86+Hesaplama!$I$66*G86+Hesaplama!$J$66*H86+Hesaplama!$K$66*I86+Hesaplama!$L$66*J86+Hesaplama!$M$66*K86+Hesaplama!$N$66*L86+Hesaplama!$O$66*M86+Hesaplama!$P$66*N86)/Hesaplama!$Q$92)&lt;101,100*(Hesaplama!$G$66*E86+Hesaplama!$H$66*F86+Hesaplama!$I$66*G86+Hesaplama!$J$66*H86+Hesaplama!$K$66*I86+Hesaplama!$L$66*J86+Hesaplama!$M$66*K86+Hesaplama!$N$66*L86+Hesaplama!$O$66*M86+Hesaplama!$P$66*N86)/Hesaplama!$Q$92, 100)</f>
        <v>#DIV/0!</v>
      </c>
      <c r="AA86" s="73" t="e">
        <f>IF((100*(Hesaplama!$G$67*E86+Hesaplama!$H$67*F86+Hesaplama!$I$67*G86+Hesaplama!$J$67*H86+Hesaplama!$K$67*I86+Hesaplama!$L$67*J86+Hesaplama!$M$67*K86+Hesaplama!$N$67*L86+Hesaplama!$O$67*M86+Hesaplama!$P$67*N86)/Hesaplama!$Q$93)&lt;101,100*(Hesaplama!$G$67*E86+Hesaplama!$H$67*F86+Hesaplama!$I$67*G86+Hesaplama!$J$67*H86+Hesaplama!$K$67*I86+Hesaplama!$L$67*J86+Hesaplama!$M$67*K86+Hesaplama!$N$67*L86+Hesaplama!$O$67*M86+Hesaplama!$P$67*N86)/Hesaplama!$Q$93, 100)</f>
        <v>#DIV/0!</v>
      </c>
      <c r="AB86" s="73" t="e">
        <f>IF((100*(Hesaplama!$G$68*E86+Hesaplama!$H$68*F86+Hesaplama!$I$68*G86+Hesaplama!$J$68*H86+Hesaplama!$K$68*I86+Hesaplama!$L$68*J86+Hesaplama!$M$68*K86+Hesaplama!$N$68*L86+Hesaplama!$O$68*M86+Hesaplama!$P$68*N86)/Hesaplama!$Q$94)&lt;101,100*(Hesaplama!$G$68*E86+Hesaplama!$H$68*F86+Hesaplama!$I$68*G86+Hesaplama!$J$68*H86+Hesaplama!$K$68*I86+Hesaplama!$L$68*J86+Hesaplama!$M$68*K86+Hesaplama!$N$68*L86+Hesaplama!$O$68*M86+Hesaplama!$P$68*N86)/Hesaplama!$Q$94, 100)</f>
        <v>#DIV/0!</v>
      </c>
      <c r="AC86" s="73" t="e">
        <f>IF((100*(Hesaplama!$G$69*E86+Hesaplama!$H$69*F86+Hesaplama!$I$69*G86+Hesaplama!$J$69*H86+Hesaplama!$K$69*I86+Hesaplama!$L$69*J86+Hesaplama!$M$69*K86+Hesaplama!$N$69*L86+Hesaplama!$O$69*M86+Hesaplama!$P$69*N86)/Hesaplama!$Q$95)&lt;101,100*(Hesaplama!$G$69*E86+Hesaplama!$H$69*F86+Hesaplama!$I$69*G86+Hesaplama!$J$69*H86+Hesaplama!$K$69*I86+Hesaplama!$L$69*J86+Hesaplama!$M$69*K86+Hesaplama!$N$69*L86+Hesaplama!$O$69*M86+Hesaplama!$P$69*N86)/Hesaplama!$Q$95, 100)</f>
        <v>#DIV/0!</v>
      </c>
      <c r="AD86" s="73" t="e">
        <f>IF((100*(Hesaplama!$G$70*E86+Hesaplama!$H$70*F86+Hesaplama!$I$70*G86+Hesaplama!$J$70*H86+Hesaplama!$K$70*I86+Hesaplama!$L$70*J86+Hesaplama!$M$70*K86+Hesaplama!$N$70*L86+Hesaplama!$O$70*M86+Hesaplama!$P$70*N86)/Hesaplama!$Q$96)&lt;101,100*(Hesaplama!$G$70*E86+Hesaplama!$H$70*F86+Hesaplama!$I$70*G86+Hesaplama!$J$70*H86+Hesaplama!$K$70*I86+Hesaplama!$L$70*J86+Hesaplama!$M$70*K86+Hesaplama!$N$70*L86+Hesaplama!$O$70*M86+Hesaplama!$P$70*N86)/Hesaplama!$Q$96, 100)</f>
        <v>#DIV/0!</v>
      </c>
      <c r="AE86" s="73" t="e">
        <f>IF((100*(Hesaplama!$G$71*E86+Hesaplama!$H$71*F86+Hesaplama!$I$71*G86+Hesaplama!$J$71*H86+Hesaplama!$K$71*I86+Hesaplama!$L$71*J86+Hesaplama!$M$71*K86+Hesaplama!$N$71*L86+Hesaplama!$O$71*M86+Hesaplama!$P$71*N86)/Hesaplama!$Q$97)&lt;101,100*(Hesaplama!$G$71*E86+Hesaplama!$H$71*F86+Hesaplama!$I$71*G86+Hesaplama!$J$71*H86+Hesaplama!$K$71*I86+Hesaplama!$L$71*J86+Hesaplama!$M$71*K86+Hesaplama!$N$71*L86+Hesaplama!$O$71*M86+Hesaplama!$P$71*N86)/Hesaplama!$Q$97, 100)</f>
        <v>#DIV/0!</v>
      </c>
      <c r="AF86" s="73" t="e">
        <f>IF((100*(Hesaplama!$G$72*E86+Hesaplama!$H$72*F86+Hesaplama!$I$72*G86+Hesaplama!$J$72*H86+Hesaplama!$K$72*I86+Hesaplama!$L$72*J86+Hesaplama!$M$72*K86+Hesaplama!$N$72*L86+Hesaplama!$O$72*M86+Hesaplama!$P$72*N86)/Hesaplama!$Q$98)&lt;101,100*(Hesaplama!$G$72*E86+Hesaplama!$H$72*F86+Hesaplama!$I$72*G86+Hesaplama!$J$72*H86+Hesaplama!$K$72*I86+Hesaplama!$L$72*J86+Hesaplama!$M$72*K86+Hesaplama!$N$72*L86+Hesaplama!$O$72*M86+Hesaplama!$P$72*N86)/Hesaplama!$Q$98, 100)</f>
        <v>#DIV/0!</v>
      </c>
      <c r="AG86" s="73" t="e">
        <f>IF((100*(Hesaplama!$G$73*E86+Hesaplama!$H$73*F86+Hesaplama!$I$73*G86+Hesaplama!$J$73*H86+Hesaplama!$K$73*I86+Hesaplama!$L$73*J86+Hesaplama!$M$73*K86+Hesaplama!$N$73*L86+Hesaplama!$O$73*M86+Hesaplama!$P$73*N86)/Hesaplama!$Q$99)&lt;101,100*(Hesaplama!$G$73*E86+Hesaplama!$H$73*F86+Hesaplama!$I$73*G86+Hesaplama!$J$73*H86+Hesaplama!$K$73*I86+Hesaplama!$L$73*J86+Hesaplama!$M$73*K86+Hesaplama!$N$73*L86+Hesaplama!$O$73*M86+Hesaplama!$P$73*N86)/Hesaplama!$Q$99, 100)</f>
        <v>#DIV/0!</v>
      </c>
      <c r="AH86" s="73" t="e">
        <f>IF((100*(Hesaplama!$G$74*E86+Hesaplama!$H$74*F86+Hesaplama!$I$74*G86+Hesaplama!$J$74*H86+Hesaplama!$K$74*I86+Hesaplama!$L$74*J86+Hesaplama!$M$74*K86+Hesaplama!$N$74*L86+Hesaplama!$O$74*M86+Hesaplama!$P$74*N86)/Hesaplama!$Q$100)&lt;101,100*(Hesaplama!$G$74*E86+Hesaplama!$H$74*F86+Hesaplama!$I$74*G86+Hesaplama!$J$74*H86+Hesaplama!$K$74*I86+Hesaplama!$L$74*J86+Hesaplama!$M$74*K86+Hesaplama!$N$74*L86+Hesaplama!$O$74*M86+Hesaplama!$P$74*N86)/Hesaplama!$Q$100, 100)</f>
        <v>#DIV/0!</v>
      </c>
      <c r="AI86" s="73" t="e">
        <f>IF((100*(Hesaplama!$G$75*E86+Hesaplama!$H$75*F86+Hesaplama!$I$75*G86+Hesaplama!$J$75*H86+Hesaplama!$K$75*I86+Hesaplama!$L$75*J86+Hesaplama!$M$75*K86+Hesaplama!$N$75*L86+Hesaplama!$O$75*M86+Hesaplama!$P$75*N86)/Hesaplama!$Q$9101)&lt;101,100*(Hesaplama!$G$75*E86+Hesaplama!$H$75*F86+Hesaplama!$I$75*G86+Hesaplama!$J$75*H86+Hesaplama!$K$75*I86+Hesaplama!$L$75*J86+Hesaplama!$M$75*K86+Hesaplama!$N$75*L86+Hesaplama!$O$75*M86+Hesaplama!$P$75*N86)/Hesaplama!$Q$101, 100)</f>
        <v>#DIV/0!</v>
      </c>
      <c r="AJ86" s="73" t="e">
        <f>IF((100*(Hesaplama!$G$76*E86+Hesaplama!$H$76*F86+Hesaplama!$I$76*G86+Hesaplama!$J$76*H86+Hesaplama!$K$76*I86+Hesaplama!$L$76*J86+Hesaplama!$M$67*K86+Hesaplama!$N$67*L86+Hesaplama!$O$67*M86+Hesaplama!$P$67*N86)/Hesaplama!$Q$102)&lt;101,100*(Hesaplama!$G$67*E86+Hesaplama!$H$76*F86+Hesaplama!$I$76*G86+Hesaplama!$J$76*H86+Hesaplama!$K$76*I86+Hesaplama!$L$76*J86+Hesaplama!$M$76*K86+Hesaplama!$N$76*L86+Hesaplama!$O$76*M86+Hesaplama!$P$76*N86)/Hesaplama!$Q$102, 100)</f>
        <v>#DIV/0!</v>
      </c>
      <c r="AK86" s="73" t="e">
        <f>IF((100*(Hesaplama!$G$77*E86+Hesaplama!$H$77*F86+Hesaplama!$I$77*G86+Hesaplama!$J$77*H86+Hesaplama!$K$77*I86+Hesaplama!$L$77*J86+Hesaplama!$M$77*K86+Hesaplama!$N$77*L86+Hesaplama!$O$77*M86+Hesaplama!$P$77*N86)/Hesaplama!$Q$103)&lt;101,100*(Hesaplama!$G$77*E86+Hesaplama!$H$77*F86+Hesaplama!$I$77*G86+Hesaplama!$J$77*H86+Hesaplama!$K$77*I86+Hesaplama!$L$77*J86+Hesaplama!$M$77*K86+Hesaplama!$N$77*L86+Hesaplama!$O$77*M86+Hesaplama!$P$77*N86)/Hesaplama!$Q$103, 100)</f>
        <v>#DIV/0!</v>
      </c>
      <c r="AL86" s="73" t="e">
        <f>IF((100*(Hesaplama!$G$78*E86+Hesaplama!$H$78*F86+Hesaplama!$I$78*G86+Hesaplama!$J$78*H86+Hesaplama!$K$78*I86+Hesaplama!$L$78*J86+Hesaplama!$M$78*K86+Hesaplama!$N$78*L86+Hesaplama!$O$78*M86+Hesaplama!$P$78*N86)/Hesaplama!$Q$104)&lt;101,100*(Hesaplama!$G$78*E86+Hesaplama!$H$78*F86+Hesaplama!$I$78*G86+Hesaplama!$J$78*H86+Hesaplama!$K$78*I86+Hesaplama!$L$78*J86+Hesaplama!$M$78*K86+Hesaplama!$N$78*L86+Hesaplama!$O$78*M86+Hesaplama!$P$78*N86)/Hesaplama!$Q$104, 100)</f>
        <v>#DIV/0!</v>
      </c>
      <c r="AM86" s="73" t="e">
        <f>IF((100*(Hesaplama!$G$79*E86+Hesaplama!$H$79*F86+Hesaplama!$I$79*G86+Hesaplama!$J$79*H86+Hesaplama!$K$79*I86+Hesaplama!$L$79*J86+Hesaplama!$M$79*K86+Hesaplama!$N$79*L86+Hesaplama!$O$79*M86+Hesaplama!$P$79*N86)/Hesaplama!$Q$105)&lt;101,100*(Hesaplama!$G$79*E86+Hesaplama!$H$79*F86+Hesaplama!$I$79*G86+Hesaplama!$J$79*H86+Hesaplama!$K$79*I86+Hesaplama!$L$79*J86+Hesaplama!$M$79*K86+Hesaplama!$N$79*L86+Hesaplama!$O$79*M86+Hesaplama!$P$79*N86)/Hesaplama!$Q$105, 100)</f>
        <v>#DIV/0!</v>
      </c>
    </row>
    <row r="87" spans="2:39" ht="16.5" thickTop="1" thickBot="1" x14ac:dyDescent="0.3">
      <c r="B87" s="60">
        <v>76</v>
      </c>
      <c r="C87" s="1"/>
      <c r="D87" s="59"/>
      <c r="E87" s="2"/>
      <c r="F87" s="2"/>
      <c r="G87" s="2"/>
      <c r="H87" s="2"/>
      <c r="I87" s="2"/>
      <c r="J87" s="4"/>
      <c r="K87" s="4"/>
      <c r="L87" s="5"/>
      <c r="M87" s="5"/>
      <c r="N87" s="5"/>
      <c r="O87" s="32">
        <f t="shared" si="1"/>
        <v>0</v>
      </c>
      <c r="P87" s="70"/>
      <c r="Q87" s="71" t="e">
        <f>IF((100*(Hesaplama!$G$57*E87+Hesaplama!$H$57*F87+Hesaplama!$I$57*G87+Hesaplama!$J$57*H87+Hesaplama!$K$57*I87+Hesaplama!$L$57*J87+Hesaplama!$M$57*K87+Hesaplama!$N$57*L87+Hesaplama!$O$57*M87+Hesaplama!$P$57*N87)/Hesaplama!$Q$83)&lt;101,100*(Hesaplama!$G$57*E87+Hesaplama!$H$57*F87+Hesaplama!$I$57*G87+Hesaplama!$J$57*H87+Hesaplama!$K$57*I87+Hesaplama!$L$57*J87+Hesaplama!$M$57*K87+Hesaplama!$N$57*L87+Hesaplama!$O$57*M87+Hesaplama!$P$57*N87)/Hesaplama!$Q$83, 100)</f>
        <v>#DIV/0!</v>
      </c>
      <c r="R87" s="71" t="e">
        <f>IF((100*(Hesaplama!$G$58*E87+Hesaplama!$H$58*F87+Hesaplama!$I$58*G87+Hesaplama!$J$58*H87+Hesaplama!$K$58*I87+Hesaplama!$L$58*J87+Hesaplama!$M$58*K87+Hesaplama!$N$58*L87+Hesaplama!$O$58*M87+Hesaplama!$P$58*N87)/Hesaplama!$Q$84)&lt;101,100*(Hesaplama!$G$58*E87+Hesaplama!$H$58*F87+Hesaplama!$I$58*G87+Hesaplama!$J$58*H87+Hesaplama!$K$58*I87+Hesaplama!$L$58*J87+Hesaplama!$M$58*K87+Hesaplama!$N$58*L87+Hesaplama!$O$58*M87+Hesaplama!$P$58*N87)/Hesaplama!$Q$84, 100)</f>
        <v>#DIV/0!</v>
      </c>
      <c r="S87" s="72" t="e">
        <f>IF((100*(Hesaplama!$G$59*E87+Hesaplama!$H$59*F87+Hesaplama!$I$59*G87+Hesaplama!$J$59*H87+Hesaplama!$K$59*I87+Hesaplama!$L$59*J87+Hesaplama!$M$59*K87+Hesaplama!$N$59*L87+Hesaplama!$O$59*M87+Hesaplama!$P$59*N87)/Hesaplama!$Q$85)&lt;101,100*(Hesaplama!$G$59*E87+Hesaplama!$H$59*F87+Hesaplama!$I$59*G87+Hesaplama!$J$59*H87+Hesaplama!$K$59*I87+Hesaplama!$L$59*J87+Hesaplama!$M$59*K87+Hesaplama!$N$59*L87+Hesaplama!$O$59*M87+Hesaplama!$P$59*N87)/Hesaplama!$Q$85, 100)</f>
        <v>#DIV/0!</v>
      </c>
      <c r="T87" s="73" t="e">
        <f>IF((100*(Hesaplama!$G$60*E87+Hesaplama!$H$60*F87+Hesaplama!$I$60*G87+Hesaplama!$J$60*H87+Hesaplama!$K$60*I87+Hesaplama!$L$60*J87+Hesaplama!$M$60*K87+Hesaplama!$N$60*L87+Hesaplama!$O$60*M87+Hesaplama!$P$60*N87)/Hesaplama!$Q$86)&lt;101,100*(Hesaplama!$G$60*E87+Hesaplama!$H$60*F87+Hesaplama!$I$60*G87+Hesaplama!$J$60*H87+Hesaplama!$K$60*I87+Hesaplama!$L$60*J87+Hesaplama!$M$60*K87+Hesaplama!$N$60*L87+Hesaplama!$O$60*M87+Hesaplama!$P$60*N87)/Hesaplama!$Q$86, 100)</f>
        <v>#DIV/0!</v>
      </c>
      <c r="U87" s="73" t="e">
        <f>IF((100*(Hesaplama!$G$61*E87+Hesaplama!$H$61*F87+Hesaplama!$I$61*G87+Hesaplama!$J$61*H87+Hesaplama!$K$61*I87+Hesaplama!$L$61*J87+Hesaplama!$M$61*K87+Hesaplama!$N$61*L87+Hesaplama!$O$61*M87+Hesaplama!$P$61*N87)/Hesaplama!$Q$87)&lt;101,100*(Hesaplama!$G$61*E87+Hesaplama!$H$61*F87+Hesaplama!$I$61*G87+Hesaplama!$J$61*H87+Hesaplama!$K$61*I87+Hesaplama!$L$61*J87+Hesaplama!$M$61*K87+Hesaplama!$N$61*L87+Hesaplama!$O$61*M87+Hesaplama!$P$61*N87)/Hesaplama!$Q$87, 100)</f>
        <v>#DIV/0!</v>
      </c>
      <c r="V87" s="73" t="e">
        <f>IF((100*(Hesaplama!$G$62*E87+Hesaplama!$H$62*F87+Hesaplama!$I$62*G87+Hesaplama!$J$62*H87+Hesaplama!$K$62*I87+Hesaplama!$L$62*J87+Hesaplama!$M$62*K87+Hesaplama!$N$62*L87+Hesaplama!$O$62*M87+Hesaplama!$P$62*N87)/Hesaplama!$Q$88)&lt;101,100*(Hesaplama!$G$62*E87+Hesaplama!$H$62*F87+Hesaplama!$I$62*G87+Hesaplama!$J$62*H87+Hesaplama!$K$62*I87+Hesaplama!$L$62*J87+Hesaplama!$M$62*K87+Hesaplama!$N$62*L87+Hesaplama!$O$62*M87+Hesaplama!$P$62*N87)/Hesaplama!$Q$88, 100)</f>
        <v>#DIV/0!</v>
      </c>
      <c r="W87" s="73" t="e">
        <f>IF((100*(Hesaplama!$G$63*E87+Hesaplama!$H$63*F87+Hesaplama!$I$63*G87+Hesaplama!$J$63*H87+Hesaplama!$K$63*I87+Hesaplama!$L$63*J87+Hesaplama!$M$63*K87+Hesaplama!$N$63*L87+Hesaplama!$O$63*M87+Hesaplama!$P$63*N87)/Hesaplama!$Q$89)&lt;101,100*(Hesaplama!$G$63*E87+Hesaplama!$H$63*F87+Hesaplama!$I$63*G87+Hesaplama!$J$63*H87+Hesaplama!$K$63*I87+Hesaplama!$L$63*J87+Hesaplama!$M$63*K87+Hesaplama!$N$63*L87+Hesaplama!$O$63*M87+Hesaplama!$P$63*N87)/Hesaplama!$Q$89, 100)</f>
        <v>#DIV/0!</v>
      </c>
      <c r="X87" s="73" t="e">
        <f>IF((100*(Hesaplama!$G$64*E87+Hesaplama!$H$64*F87+Hesaplama!$I$64*G87+Hesaplama!$J$64*H87+Hesaplama!$K$64*I87+Hesaplama!$L$64*J87+Hesaplama!$M$64*K87+Hesaplama!$N$64*L87+Hesaplama!$O$64*M87+Hesaplama!$P$64*N87)/Hesaplama!$Q$90)&lt;101,100*(Hesaplama!$G$64*E87+Hesaplama!$H$64*F87+Hesaplama!$I$64*G87+Hesaplama!$J$64*H87+Hesaplama!$K$64*I87+Hesaplama!$L$64*J87+Hesaplama!$M$64*K87+Hesaplama!$N$64*L87+Hesaplama!$O$64*M87+Hesaplama!$P$64*N87)/Hesaplama!$Q$90, 100)</f>
        <v>#DIV/0!</v>
      </c>
      <c r="Y87" s="73" t="e">
        <f>IF((100*(Hesaplama!$G$65*E87+Hesaplama!$H$65*F87+Hesaplama!$I$65*G87+Hesaplama!$J$65*H87+Hesaplama!$K$65*I87+Hesaplama!$L$65*J87+Hesaplama!$M$65*K87+Hesaplama!$N$65*L87+Hesaplama!$O$65*M87+Hesaplama!$P$65*N87)/Hesaplama!$Q$91)&lt;101,100*(Hesaplama!$G$65*E87+Hesaplama!$H$65*F87+Hesaplama!$I$65*G87+Hesaplama!$J$65*H87+Hesaplama!$K$65*I87+Hesaplama!$L$65*J87+Hesaplama!$M$65*K87+Hesaplama!$N$65*L87+Hesaplama!$O$65*M87+Hesaplama!$P$65*N87)/Hesaplama!$Q$91, 100)</f>
        <v>#DIV/0!</v>
      </c>
      <c r="Z87" s="73" t="e">
        <f>IF((100*(Hesaplama!$G$66*E87+Hesaplama!$H$66*F87+Hesaplama!$I$66*G87+Hesaplama!$J$66*H87+Hesaplama!$K$66*I87+Hesaplama!$L$66*J87+Hesaplama!$M$66*K87+Hesaplama!$N$66*L87+Hesaplama!$O$66*M87+Hesaplama!$P$66*N87)/Hesaplama!$Q$92)&lt;101,100*(Hesaplama!$G$66*E87+Hesaplama!$H$66*F87+Hesaplama!$I$66*G87+Hesaplama!$J$66*H87+Hesaplama!$K$66*I87+Hesaplama!$L$66*J87+Hesaplama!$M$66*K87+Hesaplama!$N$66*L87+Hesaplama!$O$66*M87+Hesaplama!$P$66*N87)/Hesaplama!$Q$92, 100)</f>
        <v>#DIV/0!</v>
      </c>
      <c r="AA87" s="73" t="e">
        <f>IF((100*(Hesaplama!$G$67*E87+Hesaplama!$H$67*F87+Hesaplama!$I$67*G87+Hesaplama!$J$67*H87+Hesaplama!$K$67*I87+Hesaplama!$L$67*J87+Hesaplama!$M$67*K87+Hesaplama!$N$67*L87+Hesaplama!$O$67*M87+Hesaplama!$P$67*N87)/Hesaplama!$Q$93)&lt;101,100*(Hesaplama!$G$67*E87+Hesaplama!$H$67*F87+Hesaplama!$I$67*G87+Hesaplama!$J$67*H87+Hesaplama!$K$67*I87+Hesaplama!$L$67*J87+Hesaplama!$M$67*K87+Hesaplama!$N$67*L87+Hesaplama!$O$67*M87+Hesaplama!$P$67*N87)/Hesaplama!$Q$93, 100)</f>
        <v>#DIV/0!</v>
      </c>
      <c r="AB87" s="73" t="e">
        <f>IF((100*(Hesaplama!$G$68*E87+Hesaplama!$H$68*F87+Hesaplama!$I$68*G87+Hesaplama!$J$68*H87+Hesaplama!$K$68*I87+Hesaplama!$L$68*J87+Hesaplama!$M$68*K87+Hesaplama!$N$68*L87+Hesaplama!$O$68*M87+Hesaplama!$P$68*N87)/Hesaplama!$Q$94)&lt;101,100*(Hesaplama!$G$68*E87+Hesaplama!$H$68*F87+Hesaplama!$I$68*G87+Hesaplama!$J$68*H87+Hesaplama!$K$68*I87+Hesaplama!$L$68*J87+Hesaplama!$M$68*K87+Hesaplama!$N$68*L87+Hesaplama!$O$68*M87+Hesaplama!$P$68*N87)/Hesaplama!$Q$94, 100)</f>
        <v>#DIV/0!</v>
      </c>
      <c r="AC87" s="73" t="e">
        <f>IF((100*(Hesaplama!$G$69*E87+Hesaplama!$H$69*F87+Hesaplama!$I$69*G87+Hesaplama!$J$69*H87+Hesaplama!$K$69*I87+Hesaplama!$L$69*J87+Hesaplama!$M$69*K87+Hesaplama!$N$69*L87+Hesaplama!$O$69*M87+Hesaplama!$P$69*N87)/Hesaplama!$Q$95)&lt;101,100*(Hesaplama!$G$69*E87+Hesaplama!$H$69*F87+Hesaplama!$I$69*G87+Hesaplama!$J$69*H87+Hesaplama!$K$69*I87+Hesaplama!$L$69*J87+Hesaplama!$M$69*K87+Hesaplama!$N$69*L87+Hesaplama!$O$69*M87+Hesaplama!$P$69*N87)/Hesaplama!$Q$95, 100)</f>
        <v>#DIV/0!</v>
      </c>
      <c r="AD87" s="73" t="e">
        <f>IF((100*(Hesaplama!$G$70*E87+Hesaplama!$H$70*F87+Hesaplama!$I$70*G87+Hesaplama!$J$70*H87+Hesaplama!$K$70*I87+Hesaplama!$L$70*J87+Hesaplama!$M$70*K87+Hesaplama!$N$70*L87+Hesaplama!$O$70*M87+Hesaplama!$P$70*N87)/Hesaplama!$Q$96)&lt;101,100*(Hesaplama!$G$70*E87+Hesaplama!$H$70*F87+Hesaplama!$I$70*G87+Hesaplama!$J$70*H87+Hesaplama!$K$70*I87+Hesaplama!$L$70*J87+Hesaplama!$M$70*K87+Hesaplama!$N$70*L87+Hesaplama!$O$70*M87+Hesaplama!$P$70*N87)/Hesaplama!$Q$96, 100)</f>
        <v>#DIV/0!</v>
      </c>
      <c r="AE87" s="73" t="e">
        <f>IF((100*(Hesaplama!$G$71*E87+Hesaplama!$H$71*F87+Hesaplama!$I$71*G87+Hesaplama!$J$71*H87+Hesaplama!$K$71*I87+Hesaplama!$L$71*J87+Hesaplama!$M$71*K87+Hesaplama!$N$71*L87+Hesaplama!$O$71*M87+Hesaplama!$P$71*N87)/Hesaplama!$Q$97)&lt;101,100*(Hesaplama!$G$71*E87+Hesaplama!$H$71*F87+Hesaplama!$I$71*G87+Hesaplama!$J$71*H87+Hesaplama!$K$71*I87+Hesaplama!$L$71*J87+Hesaplama!$M$71*K87+Hesaplama!$N$71*L87+Hesaplama!$O$71*M87+Hesaplama!$P$71*N87)/Hesaplama!$Q$97, 100)</f>
        <v>#DIV/0!</v>
      </c>
      <c r="AF87" s="73" t="e">
        <f>IF((100*(Hesaplama!$G$72*E87+Hesaplama!$H$72*F87+Hesaplama!$I$72*G87+Hesaplama!$J$72*H87+Hesaplama!$K$72*I87+Hesaplama!$L$72*J87+Hesaplama!$M$72*K87+Hesaplama!$N$72*L87+Hesaplama!$O$72*M87+Hesaplama!$P$72*N87)/Hesaplama!$Q$98)&lt;101,100*(Hesaplama!$G$72*E87+Hesaplama!$H$72*F87+Hesaplama!$I$72*G87+Hesaplama!$J$72*H87+Hesaplama!$K$72*I87+Hesaplama!$L$72*J87+Hesaplama!$M$72*K87+Hesaplama!$N$72*L87+Hesaplama!$O$72*M87+Hesaplama!$P$72*N87)/Hesaplama!$Q$98, 100)</f>
        <v>#DIV/0!</v>
      </c>
      <c r="AG87" s="73" t="e">
        <f>IF((100*(Hesaplama!$G$73*E87+Hesaplama!$H$73*F87+Hesaplama!$I$73*G87+Hesaplama!$J$73*H87+Hesaplama!$K$73*I87+Hesaplama!$L$73*J87+Hesaplama!$M$73*K87+Hesaplama!$N$73*L87+Hesaplama!$O$73*M87+Hesaplama!$P$73*N87)/Hesaplama!$Q$99)&lt;101,100*(Hesaplama!$G$73*E87+Hesaplama!$H$73*F87+Hesaplama!$I$73*G87+Hesaplama!$J$73*H87+Hesaplama!$K$73*I87+Hesaplama!$L$73*J87+Hesaplama!$M$73*K87+Hesaplama!$N$73*L87+Hesaplama!$O$73*M87+Hesaplama!$P$73*N87)/Hesaplama!$Q$99, 100)</f>
        <v>#DIV/0!</v>
      </c>
      <c r="AH87" s="73" t="e">
        <f>IF((100*(Hesaplama!$G$74*E87+Hesaplama!$H$74*F87+Hesaplama!$I$74*G87+Hesaplama!$J$74*H87+Hesaplama!$K$74*I87+Hesaplama!$L$74*J87+Hesaplama!$M$74*K87+Hesaplama!$N$74*L87+Hesaplama!$O$74*M87+Hesaplama!$P$74*N87)/Hesaplama!$Q$100)&lt;101,100*(Hesaplama!$G$74*E87+Hesaplama!$H$74*F87+Hesaplama!$I$74*G87+Hesaplama!$J$74*H87+Hesaplama!$K$74*I87+Hesaplama!$L$74*J87+Hesaplama!$M$74*K87+Hesaplama!$N$74*L87+Hesaplama!$O$74*M87+Hesaplama!$P$74*N87)/Hesaplama!$Q$100, 100)</f>
        <v>#DIV/0!</v>
      </c>
      <c r="AI87" s="73" t="e">
        <f>IF((100*(Hesaplama!$G$75*E87+Hesaplama!$H$75*F87+Hesaplama!$I$75*G87+Hesaplama!$J$75*H87+Hesaplama!$K$75*I87+Hesaplama!$L$75*J87+Hesaplama!$M$75*K87+Hesaplama!$N$75*L87+Hesaplama!$O$75*M87+Hesaplama!$P$75*N87)/Hesaplama!$Q$9101)&lt;101,100*(Hesaplama!$G$75*E87+Hesaplama!$H$75*F87+Hesaplama!$I$75*G87+Hesaplama!$J$75*H87+Hesaplama!$K$75*I87+Hesaplama!$L$75*J87+Hesaplama!$M$75*K87+Hesaplama!$N$75*L87+Hesaplama!$O$75*M87+Hesaplama!$P$75*N87)/Hesaplama!$Q$101, 100)</f>
        <v>#DIV/0!</v>
      </c>
      <c r="AJ87" s="73" t="e">
        <f>IF((100*(Hesaplama!$G$76*E87+Hesaplama!$H$76*F87+Hesaplama!$I$76*G87+Hesaplama!$J$76*H87+Hesaplama!$K$76*I87+Hesaplama!$L$76*J87+Hesaplama!$M$67*K87+Hesaplama!$N$67*L87+Hesaplama!$O$67*M87+Hesaplama!$P$67*N87)/Hesaplama!$Q$102)&lt;101,100*(Hesaplama!$G$67*E87+Hesaplama!$H$76*F87+Hesaplama!$I$76*G87+Hesaplama!$J$76*H87+Hesaplama!$K$76*I87+Hesaplama!$L$76*J87+Hesaplama!$M$76*K87+Hesaplama!$N$76*L87+Hesaplama!$O$76*M87+Hesaplama!$P$76*N87)/Hesaplama!$Q$102, 100)</f>
        <v>#DIV/0!</v>
      </c>
      <c r="AK87" s="73" t="e">
        <f>IF((100*(Hesaplama!$G$77*E87+Hesaplama!$H$77*F87+Hesaplama!$I$77*G87+Hesaplama!$J$77*H87+Hesaplama!$K$77*I87+Hesaplama!$L$77*J87+Hesaplama!$M$77*K87+Hesaplama!$N$77*L87+Hesaplama!$O$77*M87+Hesaplama!$P$77*N87)/Hesaplama!$Q$103)&lt;101,100*(Hesaplama!$G$77*E87+Hesaplama!$H$77*F87+Hesaplama!$I$77*G87+Hesaplama!$J$77*H87+Hesaplama!$K$77*I87+Hesaplama!$L$77*J87+Hesaplama!$M$77*K87+Hesaplama!$N$77*L87+Hesaplama!$O$77*M87+Hesaplama!$P$77*N87)/Hesaplama!$Q$103, 100)</f>
        <v>#DIV/0!</v>
      </c>
      <c r="AL87" s="73" t="e">
        <f>IF((100*(Hesaplama!$G$78*E87+Hesaplama!$H$78*F87+Hesaplama!$I$78*G87+Hesaplama!$J$78*H87+Hesaplama!$K$78*I87+Hesaplama!$L$78*J87+Hesaplama!$M$78*K87+Hesaplama!$N$78*L87+Hesaplama!$O$78*M87+Hesaplama!$P$78*N87)/Hesaplama!$Q$104)&lt;101,100*(Hesaplama!$G$78*E87+Hesaplama!$H$78*F87+Hesaplama!$I$78*G87+Hesaplama!$J$78*H87+Hesaplama!$K$78*I87+Hesaplama!$L$78*J87+Hesaplama!$M$78*K87+Hesaplama!$N$78*L87+Hesaplama!$O$78*M87+Hesaplama!$P$78*N87)/Hesaplama!$Q$104, 100)</f>
        <v>#DIV/0!</v>
      </c>
      <c r="AM87" s="73" t="e">
        <f>IF((100*(Hesaplama!$G$79*E87+Hesaplama!$H$79*F87+Hesaplama!$I$79*G87+Hesaplama!$J$79*H87+Hesaplama!$K$79*I87+Hesaplama!$L$79*J87+Hesaplama!$M$79*K87+Hesaplama!$N$79*L87+Hesaplama!$O$79*M87+Hesaplama!$P$79*N87)/Hesaplama!$Q$105)&lt;101,100*(Hesaplama!$G$79*E87+Hesaplama!$H$79*F87+Hesaplama!$I$79*G87+Hesaplama!$J$79*H87+Hesaplama!$K$79*I87+Hesaplama!$L$79*J87+Hesaplama!$M$79*K87+Hesaplama!$N$79*L87+Hesaplama!$O$79*M87+Hesaplama!$P$79*N87)/Hesaplama!$Q$105, 100)</f>
        <v>#DIV/0!</v>
      </c>
    </row>
    <row r="88" spans="2:39" ht="16.5" thickTop="1" thickBot="1" x14ac:dyDescent="0.3">
      <c r="B88" s="60">
        <v>77</v>
      </c>
      <c r="C88" s="1"/>
      <c r="D88" s="59"/>
      <c r="E88" s="2"/>
      <c r="F88" s="2"/>
      <c r="G88" s="2"/>
      <c r="H88" s="2"/>
      <c r="I88" s="2"/>
      <c r="J88" s="4"/>
      <c r="K88" s="4"/>
      <c r="L88" s="5"/>
      <c r="M88" s="5"/>
      <c r="N88" s="5"/>
      <c r="O88" s="32">
        <f t="shared" si="1"/>
        <v>0</v>
      </c>
      <c r="P88" s="70"/>
      <c r="Q88" s="71" t="e">
        <f>IF((100*(Hesaplama!$G$57*E88+Hesaplama!$H$57*F88+Hesaplama!$I$57*G88+Hesaplama!$J$57*H88+Hesaplama!$K$57*I88+Hesaplama!$L$57*J88+Hesaplama!$M$57*K88+Hesaplama!$N$57*L88+Hesaplama!$O$57*M88+Hesaplama!$P$57*N88)/Hesaplama!$Q$83)&lt;101,100*(Hesaplama!$G$57*E88+Hesaplama!$H$57*F88+Hesaplama!$I$57*G88+Hesaplama!$J$57*H88+Hesaplama!$K$57*I88+Hesaplama!$L$57*J88+Hesaplama!$M$57*K88+Hesaplama!$N$57*L88+Hesaplama!$O$57*M88+Hesaplama!$P$57*N88)/Hesaplama!$Q$83, 100)</f>
        <v>#DIV/0!</v>
      </c>
      <c r="R88" s="71" t="e">
        <f>IF((100*(Hesaplama!$G$58*E88+Hesaplama!$H$58*F88+Hesaplama!$I$58*G88+Hesaplama!$J$58*H88+Hesaplama!$K$58*I88+Hesaplama!$L$58*J88+Hesaplama!$M$58*K88+Hesaplama!$N$58*L88+Hesaplama!$O$58*M88+Hesaplama!$P$58*N88)/Hesaplama!$Q$84)&lt;101,100*(Hesaplama!$G$58*E88+Hesaplama!$H$58*F88+Hesaplama!$I$58*G88+Hesaplama!$J$58*H88+Hesaplama!$K$58*I88+Hesaplama!$L$58*J88+Hesaplama!$M$58*K88+Hesaplama!$N$58*L88+Hesaplama!$O$58*M88+Hesaplama!$P$58*N88)/Hesaplama!$Q$84, 100)</f>
        <v>#DIV/0!</v>
      </c>
      <c r="S88" s="72" t="e">
        <f>IF((100*(Hesaplama!$G$59*E88+Hesaplama!$H$59*F88+Hesaplama!$I$59*G88+Hesaplama!$J$59*H88+Hesaplama!$K$59*I88+Hesaplama!$L$59*J88+Hesaplama!$M$59*K88+Hesaplama!$N$59*L88+Hesaplama!$O$59*M88+Hesaplama!$P$59*N88)/Hesaplama!$Q$85)&lt;101,100*(Hesaplama!$G$59*E88+Hesaplama!$H$59*F88+Hesaplama!$I$59*G88+Hesaplama!$J$59*H88+Hesaplama!$K$59*I88+Hesaplama!$L$59*J88+Hesaplama!$M$59*K88+Hesaplama!$N$59*L88+Hesaplama!$O$59*M88+Hesaplama!$P$59*N88)/Hesaplama!$Q$85, 100)</f>
        <v>#DIV/0!</v>
      </c>
      <c r="T88" s="73" t="e">
        <f>IF((100*(Hesaplama!$G$60*E88+Hesaplama!$H$60*F88+Hesaplama!$I$60*G88+Hesaplama!$J$60*H88+Hesaplama!$K$60*I88+Hesaplama!$L$60*J88+Hesaplama!$M$60*K88+Hesaplama!$N$60*L88+Hesaplama!$O$60*M88+Hesaplama!$P$60*N88)/Hesaplama!$Q$86)&lt;101,100*(Hesaplama!$G$60*E88+Hesaplama!$H$60*F88+Hesaplama!$I$60*G88+Hesaplama!$J$60*H88+Hesaplama!$K$60*I88+Hesaplama!$L$60*J88+Hesaplama!$M$60*K88+Hesaplama!$N$60*L88+Hesaplama!$O$60*M88+Hesaplama!$P$60*N88)/Hesaplama!$Q$86, 100)</f>
        <v>#DIV/0!</v>
      </c>
      <c r="U88" s="73" t="e">
        <f>IF((100*(Hesaplama!$G$61*E88+Hesaplama!$H$61*F88+Hesaplama!$I$61*G88+Hesaplama!$J$61*H88+Hesaplama!$K$61*I88+Hesaplama!$L$61*J88+Hesaplama!$M$61*K88+Hesaplama!$N$61*L88+Hesaplama!$O$61*M88+Hesaplama!$P$61*N88)/Hesaplama!$Q$87)&lt;101,100*(Hesaplama!$G$61*E88+Hesaplama!$H$61*F88+Hesaplama!$I$61*G88+Hesaplama!$J$61*H88+Hesaplama!$K$61*I88+Hesaplama!$L$61*J88+Hesaplama!$M$61*K88+Hesaplama!$N$61*L88+Hesaplama!$O$61*M88+Hesaplama!$P$61*N88)/Hesaplama!$Q$87, 100)</f>
        <v>#DIV/0!</v>
      </c>
      <c r="V88" s="73" t="e">
        <f>IF((100*(Hesaplama!$G$62*E88+Hesaplama!$H$62*F88+Hesaplama!$I$62*G88+Hesaplama!$J$62*H88+Hesaplama!$K$62*I88+Hesaplama!$L$62*J88+Hesaplama!$M$62*K88+Hesaplama!$N$62*L88+Hesaplama!$O$62*M88+Hesaplama!$P$62*N88)/Hesaplama!$Q$88)&lt;101,100*(Hesaplama!$G$62*E88+Hesaplama!$H$62*F88+Hesaplama!$I$62*G88+Hesaplama!$J$62*H88+Hesaplama!$K$62*I88+Hesaplama!$L$62*J88+Hesaplama!$M$62*K88+Hesaplama!$N$62*L88+Hesaplama!$O$62*M88+Hesaplama!$P$62*N88)/Hesaplama!$Q$88, 100)</f>
        <v>#DIV/0!</v>
      </c>
      <c r="W88" s="73" t="e">
        <f>IF((100*(Hesaplama!$G$63*E88+Hesaplama!$H$63*F88+Hesaplama!$I$63*G88+Hesaplama!$J$63*H88+Hesaplama!$K$63*I88+Hesaplama!$L$63*J88+Hesaplama!$M$63*K88+Hesaplama!$N$63*L88+Hesaplama!$O$63*M88+Hesaplama!$P$63*N88)/Hesaplama!$Q$89)&lt;101,100*(Hesaplama!$G$63*E88+Hesaplama!$H$63*F88+Hesaplama!$I$63*G88+Hesaplama!$J$63*H88+Hesaplama!$K$63*I88+Hesaplama!$L$63*J88+Hesaplama!$M$63*K88+Hesaplama!$N$63*L88+Hesaplama!$O$63*M88+Hesaplama!$P$63*N88)/Hesaplama!$Q$89, 100)</f>
        <v>#DIV/0!</v>
      </c>
      <c r="X88" s="73" t="e">
        <f>IF((100*(Hesaplama!$G$64*E88+Hesaplama!$H$64*F88+Hesaplama!$I$64*G88+Hesaplama!$J$64*H88+Hesaplama!$K$64*I88+Hesaplama!$L$64*J88+Hesaplama!$M$64*K88+Hesaplama!$N$64*L88+Hesaplama!$O$64*M88+Hesaplama!$P$64*N88)/Hesaplama!$Q$90)&lt;101,100*(Hesaplama!$G$64*E88+Hesaplama!$H$64*F88+Hesaplama!$I$64*G88+Hesaplama!$J$64*H88+Hesaplama!$K$64*I88+Hesaplama!$L$64*J88+Hesaplama!$M$64*K88+Hesaplama!$N$64*L88+Hesaplama!$O$64*M88+Hesaplama!$P$64*N88)/Hesaplama!$Q$90, 100)</f>
        <v>#DIV/0!</v>
      </c>
      <c r="Y88" s="73" t="e">
        <f>IF((100*(Hesaplama!$G$65*E88+Hesaplama!$H$65*F88+Hesaplama!$I$65*G88+Hesaplama!$J$65*H88+Hesaplama!$K$65*I88+Hesaplama!$L$65*J88+Hesaplama!$M$65*K88+Hesaplama!$N$65*L88+Hesaplama!$O$65*M88+Hesaplama!$P$65*N88)/Hesaplama!$Q$91)&lt;101,100*(Hesaplama!$G$65*E88+Hesaplama!$H$65*F88+Hesaplama!$I$65*G88+Hesaplama!$J$65*H88+Hesaplama!$K$65*I88+Hesaplama!$L$65*J88+Hesaplama!$M$65*K88+Hesaplama!$N$65*L88+Hesaplama!$O$65*M88+Hesaplama!$P$65*N88)/Hesaplama!$Q$91, 100)</f>
        <v>#DIV/0!</v>
      </c>
      <c r="Z88" s="73" t="e">
        <f>IF((100*(Hesaplama!$G$66*E88+Hesaplama!$H$66*F88+Hesaplama!$I$66*G88+Hesaplama!$J$66*H88+Hesaplama!$K$66*I88+Hesaplama!$L$66*J88+Hesaplama!$M$66*K88+Hesaplama!$N$66*L88+Hesaplama!$O$66*M88+Hesaplama!$P$66*N88)/Hesaplama!$Q$92)&lt;101,100*(Hesaplama!$G$66*E88+Hesaplama!$H$66*F88+Hesaplama!$I$66*G88+Hesaplama!$J$66*H88+Hesaplama!$K$66*I88+Hesaplama!$L$66*J88+Hesaplama!$M$66*K88+Hesaplama!$N$66*L88+Hesaplama!$O$66*M88+Hesaplama!$P$66*N88)/Hesaplama!$Q$92, 100)</f>
        <v>#DIV/0!</v>
      </c>
      <c r="AA88" s="73" t="e">
        <f>IF((100*(Hesaplama!$G$67*E88+Hesaplama!$H$67*F88+Hesaplama!$I$67*G88+Hesaplama!$J$67*H88+Hesaplama!$K$67*I88+Hesaplama!$L$67*J88+Hesaplama!$M$67*K88+Hesaplama!$N$67*L88+Hesaplama!$O$67*M88+Hesaplama!$P$67*N88)/Hesaplama!$Q$93)&lt;101,100*(Hesaplama!$G$67*E88+Hesaplama!$H$67*F88+Hesaplama!$I$67*G88+Hesaplama!$J$67*H88+Hesaplama!$K$67*I88+Hesaplama!$L$67*J88+Hesaplama!$M$67*K88+Hesaplama!$N$67*L88+Hesaplama!$O$67*M88+Hesaplama!$P$67*N88)/Hesaplama!$Q$93, 100)</f>
        <v>#DIV/0!</v>
      </c>
      <c r="AB88" s="73" t="e">
        <f>IF((100*(Hesaplama!$G$68*E88+Hesaplama!$H$68*F88+Hesaplama!$I$68*G88+Hesaplama!$J$68*H88+Hesaplama!$K$68*I88+Hesaplama!$L$68*J88+Hesaplama!$M$68*K88+Hesaplama!$N$68*L88+Hesaplama!$O$68*M88+Hesaplama!$P$68*N88)/Hesaplama!$Q$94)&lt;101,100*(Hesaplama!$G$68*E88+Hesaplama!$H$68*F88+Hesaplama!$I$68*G88+Hesaplama!$J$68*H88+Hesaplama!$K$68*I88+Hesaplama!$L$68*J88+Hesaplama!$M$68*K88+Hesaplama!$N$68*L88+Hesaplama!$O$68*M88+Hesaplama!$P$68*N88)/Hesaplama!$Q$94, 100)</f>
        <v>#DIV/0!</v>
      </c>
      <c r="AC88" s="73" t="e">
        <f>IF((100*(Hesaplama!$G$69*E88+Hesaplama!$H$69*F88+Hesaplama!$I$69*G88+Hesaplama!$J$69*H88+Hesaplama!$K$69*I88+Hesaplama!$L$69*J88+Hesaplama!$M$69*K88+Hesaplama!$N$69*L88+Hesaplama!$O$69*M88+Hesaplama!$P$69*N88)/Hesaplama!$Q$95)&lt;101,100*(Hesaplama!$G$69*E88+Hesaplama!$H$69*F88+Hesaplama!$I$69*G88+Hesaplama!$J$69*H88+Hesaplama!$K$69*I88+Hesaplama!$L$69*J88+Hesaplama!$M$69*K88+Hesaplama!$N$69*L88+Hesaplama!$O$69*M88+Hesaplama!$P$69*N88)/Hesaplama!$Q$95, 100)</f>
        <v>#DIV/0!</v>
      </c>
      <c r="AD88" s="73" t="e">
        <f>IF((100*(Hesaplama!$G$70*E88+Hesaplama!$H$70*F88+Hesaplama!$I$70*G88+Hesaplama!$J$70*H88+Hesaplama!$K$70*I88+Hesaplama!$L$70*J88+Hesaplama!$M$70*K88+Hesaplama!$N$70*L88+Hesaplama!$O$70*M88+Hesaplama!$P$70*N88)/Hesaplama!$Q$96)&lt;101,100*(Hesaplama!$G$70*E88+Hesaplama!$H$70*F88+Hesaplama!$I$70*G88+Hesaplama!$J$70*H88+Hesaplama!$K$70*I88+Hesaplama!$L$70*J88+Hesaplama!$M$70*K88+Hesaplama!$N$70*L88+Hesaplama!$O$70*M88+Hesaplama!$P$70*N88)/Hesaplama!$Q$96, 100)</f>
        <v>#DIV/0!</v>
      </c>
      <c r="AE88" s="73" t="e">
        <f>IF((100*(Hesaplama!$G$71*E88+Hesaplama!$H$71*F88+Hesaplama!$I$71*G88+Hesaplama!$J$71*H88+Hesaplama!$K$71*I88+Hesaplama!$L$71*J88+Hesaplama!$M$71*K88+Hesaplama!$N$71*L88+Hesaplama!$O$71*M88+Hesaplama!$P$71*N88)/Hesaplama!$Q$97)&lt;101,100*(Hesaplama!$G$71*E88+Hesaplama!$H$71*F88+Hesaplama!$I$71*G88+Hesaplama!$J$71*H88+Hesaplama!$K$71*I88+Hesaplama!$L$71*J88+Hesaplama!$M$71*K88+Hesaplama!$N$71*L88+Hesaplama!$O$71*M88+Hesaplama!$P$71*N88)/Hesaplama!$Q$97, 100)</f>
        <v>#DIV/0!</v>
      </c>
      <c r="AF88" s="73" t="e">
        <f>IF((100*(Hesaplama!$G$72*E88+Hesaplama!$H$72*F88+Hesaplama!$I$72*G88+Hesaplama!$J$72*H88+Hesaplama!$K$72*I88+Hesaplama!$L$72*J88+Hesaplama!$M$72*K88+Hesaplama!$N$72*L88+Hesaplama!$O$72*M88+Hesaplama!$P$72*N88)/Hesaplama!$Q$98)&lt;101,100*(Hesaplama!$G$72*E88+Hesaplama!$H$72*F88+Hesaplama!$I$72*G88+Hesaplama!$J$72*H88+Hesaplama!$K$72*I88+Hesaplama!$L$72*J88+Hesaplama!$M$72*K88+Hesaplama!$N$72*L88+Hesaplama!$O$72*M88+Hesaplama!$P$72*N88)/Hesaplama!$Q$98, 100)</f>
        <v>#DIV/0!</v>
      </c>
      <c r="AG88" s="73" t="e">
        <f>IF((100*(Hesaplama!$G$73*E88+Hesaplama!$H$73*F88+Hesaplama!$I$73*G88+Hesaplama!$J$73*H88+Hesaplama!$K$73*I88+Hesaplama!$L$73*J88+Hesaplama!$M$73*K88+Hesaplama!$N$73*L88+Hesaplama!$O$73*M88+Hesaplama!$P$73*N88)/Hesaplama!$Q$99)&lt;101,100*(Hesaplama!$G$73*E88+Hesaplama!$H$73*F88+Hesaplama!$I$73*G88+Hesaplama!$J$73*H88+Hesaplama!$K$73*I88+Hesaplama!$L$73*J88+Hesaplama!$M$73*K88+Hesaplama!$N$73*L88+Hesaplama!$O$73*M88+Hesaplama!$P$73*N88)/Hesaplama!$Q$99, 100)</f>
        <v>#DIV/0!</v>
      </c>
      <c r="AH88" s="73" t="e">
        <f>IF((100*(Hesaplama!$G$74*E88+Hesaplama!$H$74*F88+Hesaplama!$I$74*G88+Hesaplama!$J$74*H88+Hesaplama!$K$74*I88+Hesaplama!$L$74*J88+Hesaplama!$M$74*K88+Hesaplama!$N$74*L88+Hesaplama!$O$74*M88+Hesaplama!$P$74*N88)/Hesaplama!$Q$100)&lt;101,100*(Hesaplama!$G$74*E88+Hesaplama!$H$74*F88+Hesaplama!$I$74*G88+Hesaplama!$J$74*H88+Hesaplama!$K$74*I88+Hesaplama!$L$74*J88+Hesaplama!$M$74*K88+Hesaplama!$N$74*L88+Hesaplama!$O$74*M88+Hesaplama!$P$74*N88)/Hesaplama!$Q$100, 100)</f>
        <v>#DIV/0!</v>
      </c>
      <c r="AI88" s="73" t="e">
        <f>IF((100*(Hesaplama!$G$75*E88+Hesaplama!$H$75*F88+Hesaplama!$I$75*G88+Hesaplama!$J$75*H88+Hesaplama!$K$75*I88+Hesaplama!$L$75*J88+Hesaplama!$M$75*K88+Hesaplama!$N$75*L88+Hesaplama!$O$75*M88+Hesaplama!$P$75*N88)/Hesaplama!$Q$9101)&lt;101,100*(Hesaplama!$G$75*E88+Hesaplama!$H$75*F88+Hesaplama!$I$75*G88+Hesaplama!$J$75*H88+Hesaplama!$K$75*I88+Hesaplama!$L$75*J88+Hesaplama!$M$75*K88+Hesaplama!$N$75*L88+Hesaplama!$O$75*M88+Hesaplama!$P$75*N88)/Hesaplama!$Q$101, 100)</f>
        <v>#DIV/0!</v>
      </c>
      <c r="AJ88" s="73" t="e">
        <f>IF((100*(Hesaplama!$G$76*E88+Hesaplama!$H$76*F88+Hesaplama!$I$76*G88+Hesaplama!$J$76*H88+Hesaplama!$K$76*I88+Hesaplama!$L$76*J88+Hesaplama!$M$67*K88+Hesaplama!$N$67*L88+Hesaplama!$O$67*M88+Hesaplama!$P$67*N88)/Hesaplama!$Q$102)&lt;101,100*(Hesaplama!$G$67*E88+Hesaplama!$H$76*F88+Hesaplama!$I$76*G88+Hesaplama!$J$76*H88+Hesaplama!$K$76*I88+Hesaplama!$L$76*J88+Hesaplama!$M$76*K88+Hesaplama!$N$76*L88+Hesaplama!$O$76*M88+Hesaplama!$P$76*N88)/Hesaplama!$Q$102, 100)</f>
        <v>#DIV/0!</v>
      </c>
      <c r="AK88" s="73" t="e">
        <f>IF((100*(Hesaplama!$G$77*E88+Hesaplama!$H$77*F88+Hesaplama!$I$77*G88+Hesaplama!$J$77*H88+Hesaplama!$K$77*I88+Hesaplama!$L$77*J88+Hesaplama!$M$77*K88+Hesaplama!$N$77*L88+Hesaplama!$O$77*M88+Hesaplama!$P$77*N88)/Hesaplama!$Q$103)&lt;101,100*(Hesaplama!$G$77*E88+Hesaplama!$H$77*F88+Hesaplama!$I$77*G88+Hesaplama!$J$77*H88+Hesaplama!$K$77*I88+Hesaplama!$L$77*J88+Hesaplama!$M$77*K88+Hesaplama!$N$77*L88+Hesaplama!$O$77*M88+Hesaplama!$P$77*N88)/Hesaplama!$Q$103, 100)</f>
        <v>#DIV/0!</v>
      </c>
      <c r="AL88" s="73" t="e">
        <f>IF((100*(Hesaplama!$G$78*E88+Hesaplama!$H$78*F88+Hesaplama!$I$78*G88+Hesaplama!$J$78*H88+Hesaplama!$K$78*I88+Hesaplama!$L$78*J88+Hesaplama!$M$78*K88+Hesaplama!$N$78*L88+Hesaplama!$O$78*M88+Hesaplama!$P$78*N88)/Hesaplama!$Q$104)&lt;101,100*(Hesaplama!$G$78*E88+Hesaplama!$H$78*F88+Hesaplama!$I$78*G88+Hesaplama!$J$78*H88+Hesaplama!$K$78*I88+Hesaplama!$L$78*J88+Hesaplama!$M$78*K88+Hesaplama!$N$78*L88+Hesaplama!$O$78*M88+Hesaplama!$P$78*N88)/Hesaplama!$Q$104, 100)</f>
        <v>#DIV/0!</v>
      </c>
      <c r="AM88" s="73" t="e">
        <f>IF((100*(Hesaplama!$G$79*E88+Hesaplama!$H$79*F88+Hesaplama!$I$79*G88+Hesaplama!$J$79*H88+Hesaplama!$K$79*I88+Hesaplama!$L$79*J88+Hesaplama!$M$79*K88+Hesaplama!$N$79*L88+Hesaplama!$O$79*M88+Hesaplama!$P$79*N88)/Hesaplama!$Q$105)&lt;101,100*(Hesaplama!$G$79*E88+Hesaplama!$H$79*F88+Hesaplama!$I$79*G88+Hesaplama!$J$79*H88+Hesaplama!$K$79*I88+Hesaplama!$L$79*J88+Hesaplama!$M$79*K88+Hesaplama!$N$79*L88+Hesaplama!$O$79*M88+Hesaplama!$P$79*N88)/Hesaplama!$Q$105, 100)</f>
        <v>#DIV/0!</v>
      </c>
    </row>
    <row r="89" spans="2:39" ht="16.5" thickTop="1" thickBot="1" x14ac:dyDescent="0.3">
      <c r="B89" s="60">
        <v>78</v>
      </c>
      <c r="C89" s="1"/>
      <c r="D89" s="59"/>
      <c r="E89" s="2"/>
      <c r="F89" s="2"/>
      <c r="G89" s="2"/>
      <c r="H89" s="2"/>
      <c r="I89" s="2"/>
      <c r="J89" s="4"/>
      <c r="K89" s="4"/>
      <c r="L89" s="5"/>
      <c r="M89" s="5"/>
      <c r="N89" s="5"/>
      <c r="O89" s="32">
        <f t="shared" si="1"/>
        <v>0</v>
      </c>
      <c r="P89" s="70"/>
      <c r="Q89" s="71" t="e">
        <f>IF((100*(Hesaplama!$G$57*E89+Hesaplama!$H$57*F89+Hesaplama!$I$57*G89+Hesaplama!$J$57*H89+Hesaplama!$K$57*I89+Hesaplama!$L$57*J89+Hesaplama!$M$57*K89+Hesaplama!$N$57*L89+Hesaplama!$O$57*M89+Hesaplama!$P$57*N89)/Hesaplama!$Q$83)&lt;101,100*(Hesaplama!$G$57*E89+Hesaplama!$H$57*F89+Hesaplama!$I$57*G89+Hesaplama!$J$57*H89+Hesaplama!$K$57*I89+Hesaplama!$L$57*J89+Hesaplama!$M$57*K89+Hesaplama!$N$57*L89+Hesaplama!$O$57*M89+Hesaplama!$P$57*N89)/Hesaplama!$Q$83, 100)</f>
        <v>#DIV/0!</v>
      </c>
      <c r="R89" s="71" t="e">
        <f>IF((100*(Hesaplama!$G$58*E89+Hesaplama!$H$58*F89+Hesaplama!$I$58*G89+Hesaplama!$J$58*H89+Hesaplama!$K$58*I89+Hesaplama!$L$58*J89+Hesaplama!$M$58*K89+Hesaplama!$N$58*L89+Hesaplama!$O$58*M89+Hesaplama!$P$58*N89)/Hesaplama!$Q$84)&lt;101,100*(Hesaplama!$G$58*E89+Hesaplama!$H$58*F89+Hesaplama!$I$58*G89+Hesaplama!$J$58*H89+Hesaplama!$K$58*I89+Hesaplama!$L$58*J89+Hesaplama!$M$58*K89+Hesaplama!$N$58*L89+Hesaplama!$O$58*M89+Hesaplama!$P$58*N89)/Hesaplama!$Q$84, 100)</f>
        <v>#DIV/0!</v>
      </c>
      <c r="S89" s="72" t="e">
        <f>IF((100*(Hesaplama!$G$59*E89+Hesaplama!$H$59*F89+Hesaplama!$I$59*G89+Hesaplama!$J$59*H89+Hesaplama!$K$59*I89+Hesaplama!$L$59*J89+Hesaplama!$M$59*K89+Hesaplama!$N$59*L89+Hesaplama!$O$59*M89+Hesaplama!$P$59*N89)/Hesaplama!$Q$85)&lt;101,100*(Hesaplama!$G$59*E89+Hesaplama!$H$59*F89+Hesaplama!$I$59*G89+Hesaplama!$J$59*H89+Hesaplama!$K$59*I89+Hesaplama!$L$59*J89+Hesaplama!$M$59*K89+Hesaplama!$N$59*L89+Hesaplama!$O$59*M89+Hesaplama!$P$59*N89)/Hesaplama!$Q$85, 100)</f>
        <v>#DIV/0!</v>
      </c>
      <c r="T89" s="73" t="e">
        <f>IF((100*(Hesaplama!$G$60*E89+Hesaplama!$H$60*F89+Hesaplama!$I$60*G89+Hesaplama!$J$60*H89+Hesaplama!$K$60*I89+Hesaplama!$L$60*J89+Hesaplama!$M$60*K89+Hesaplama!$N$60*L89+Hesaplama!$O$60*M89+Hesaplama!$P$60*N89)/Hesaplama!$Q$86)&lt;101,100*(Hesaplama!$G$60*E89+Hesaplama!$H$60*F89+Hesaplama!$I$60*G89+Hesaplama!$J$60*H89+Hesaplama!$K$60*I89+Hesaplama!$L$60*J89+Hesaplama!$M$60*K89+Hesaplama!$N$60*L89+Hesaplama!$O$60*M89+Hesaplama!$P$60*N89)/Hesaplama!$Q$86, 100)</f>
        <v>#DIV/0!</v>
      </c>
      <c r="U89" s="73" t="e">
        <f>IF((100*(Hesaplama!$G$61*E89+Hesaplama!$H$61*F89+Hesaplama!$I$61*G89+Hesaplama!$J$61*H89+Hesaplama!$K$61*I89+Hesaplama!$L$61*J89+Hesaplama!$M$61*K89+Hesaplama!$N$61*L89+Hesaplama!$O$61*M89+Hesaplama!$P$61*N89)/Hesaplama!$Q$87)&lt;101,100*(Hesaplama!$G$61*E89+Hesaplama!$H$61*F89+Hesaplama!$I$61*G89+Hesaplama!$J$61*H89+Hesaplama!$K$61*I89+Hesaplama!$L$61*J89+Hesaplama!$M$61*K89+Hesaplama!$N$61*L89+Hesaplama!$O$61*M89+Hesaplama!$P$61*N89)/Hesaplama!$Q$87, 100)</f>
        <v>#DIV/0!</v>
      </c>
      <c r="V89" s="73" t="e">
        <f>IF((100*(Hesaplama!$G$62*E89+Hesaplama!$H$62*F89+Hesaplama!$I$62*G89+Hesaplama!$J$62*H89+Hesaplama!$K$62*I89+Hesaplama!$L$62*J89+Hesaplama!$M$62*K89+Hesaplama!$N$62*L89+Hesaplama!$O$62*M89+Hesaplama!$P$62*N89)/Hesaplama!$Q$88)&lt;101,100*(Hesaplama!$G$62*E89+Hesaplama!$H$62*F89+Hesaplama!$I$62*G89+Hesaplama!$J$62*H89+Hesaplama!$K$62*I89+Hesaplama!$L$62*J89+Hesaplama!$M$62*K89+Hesaplama!$N$62*L89+Hesaplama!$O$62*M89+Hesaplama!$P$62*N89)/Hesaplama!$Q$88, 100)</f>
        <v>#DIV/0!</v>
      </c>
      <c r="W89" s="73" t="e">
        <f>IF((100*(Hesaplama!$G$63*E89+Hesaplama!$H$63*F89+Hesaplama!$I$63*G89+Hesaplama!$J$63*H89+Hesaplama!$K$63*I89+Hesaplama!$L$63*J89+Hesaplama!$M$63*K89+Hesaplama!$N$63*L89+Hesaplama!$O$63*M89+Hesaplama!$P$63*N89)/Hesaplama!$Q$89)&lt;101,100*(Hesaplama!$G$63*E89+Hesaplama!$H$63*F89+Hesaplama!$I$63*G89+Hesaplama!$J$63*H89+Hesaplama!$K$63*I89+Hesaplama!$L$63*J89+Hesaplama!$M$63*K89+Hesaplama!$N$63*L89+Hesaplama!$O$63*M89+Hesaplama!$P$63*N89)/Hesaplama!$Q$89, 100)</f>
        <v>#DIV/0!</v>
      </c>
      <c r="X89" s="73" t="e">
        <f>IF((100*(Hesaplama!$G$64*E89+Hesaplama!$H$64*F89+Hesaplama!$I$64*G89+Hesaplama!$J$64*H89+Hesaplama!$K$64*I89+Hesaplama!$L$64*J89+Hesaplama!$M$64*K89+Hesaplama!$N$64*L89+Hesaplama!$O$64*M89+Hesaplama!$P$64*N89)/Hesaplama!$Q$90)&lt;101,100*(Hesaplama!$G$64*E89+Hesaplama!$H$64*F89+Hesaplama!$I$64*G89+Hesaplama!$J$64*H89+Hesaplama!$K$64*I89+Hesaplama!$L$64*J89+Hesaplama!$M$64*K89+Hesaplama!$N$64*L89+Hesaplama!$O$64*M89+Hesaplama!$P$64*N89)/Hesaplama!$Q$90, 100)</f>
        <v>#DIV/0!</v>
      </c>
      <c r="Y89" s="73" t="e">
        <f>IF((100*(Hesaplama!$G$65*E89+Hesaplama!$H$65*F89+Hesaplama!$I$65*G89+Hesaplama!$J$65*H89+Hesaplama!$K$65*I89+Hesaplama!$L$65*J89+Hesaplama!$M$65*K89+Hesaplama!$N$65*L89+Hesaplama!$O$65*M89+Hesaplama!$P$65*N89)/Hesaplama!$Q$91)&lt;101,100*(Hesaplama!$G$65*E89+Hesaplama!$H$65*F89+Hesaplama!$I$65*G89+Hesaplama!$J$65*H89+Hesaplama!$K$65*I89+Hesaplama!$L$65*J89+Hesaplama!$M$65*K89+Hesaplama!$N$65*L89+Hesaplama!$O$65*M89+Hesaplama!$P$65*N89)/Hesaplama!$Q$91, 100)</f>
        <v>#DIV/0!</v>
      </c>
      <c r="Z89" s="73" t="e">
        <f>IF((100*(Hesaplama!$G$66*E89+Hesaplama!$H$66*F89+Hesaplama!$I$66*G89+Hesaplama!$J$66*H89+Hesaplama!$K$66*I89+Hesaplama!$L$66*J89+Hesaplama!$M$66*K89+Hesaplama!$N$66*L89+Hesaplama!$O$66*M89+Hesaplama!$P$66*N89)/Hesaplama!$Q$92)&lt;101,100*(Hesaplama!$G$66*E89+Hesaplama!$H$66*F89+Hesaplama!$I$66*G89+Hesaplama!$J$66*H89+Hesaplama!$K$66*I89+Hesaplama!$L$66*J89+Hesaplama!$M$66*K89+Hesaplama!$N$66*L89+Hesaplama!$O$66*M89+Hesaplama!$P$66*N89)/Hesaplama!$Q$92, 100)</f>
        <v>#DIV/0!</v>
      </c>
      <c r="AA89" s="73" t="e">
        <f>IF((100*(Hesaplama!$G$67*E89+Hesaplama!$H$67*F89+Hesaplama!$I$67*G89+Hesaplama!$J$67*H89+Hesaplama!$K$67*I89+Hesaplama!$L$67*J89+Hesaplama!$M$67*K89+Hesaplama!$N$67*L89+Hesaplama!$O$67*M89+Hesaplama!$P$67*N89)/Hesaplama!$Q$93)&lt;101,100*(Hesaplama!$G$67*E89+Hesaplama!$H$67*F89+Hesaplama!$I$67*G89+Hesaplama!$J$67*H89+Hesaplama!$K$67*I89+Hesaplama!$L$67*J89+Hesaplama!$M$67*K89+Hesaplama!$N$67*L89+Hesaplama!$O$67*M89+Hesaplama!$P$67*N89)/Hesaplama!$Q$93, 100)</f>
        <v>#DIV/0!</v>
      </c>
      <c r="AB89" s="73" t="e">
        <f>IF((100*(Hesaplama!$G$68*E89+Hesaplama!$H$68*F89+Hesaplama!$I$68*G89+Hesaplama!$J$68*H89+Hesaplama!$K$68*I89+Hesaplama!$L$68*J89+Hesaplama!$M$68*K89+Hesaplama!$N$68*L89+Hesaplama!$O$68*M89+Hesaplama!$P$68*N89)/Hesaplama!$Q$94)&lt;101,100*(Hesaplama!$G$68*E89+Hesaplama!$H$68*F89+Hesaplama!$I$68*G89+Hesaplama!$J$68*H89+Hesaplama!$K$68*I89+Hesaplama!$L$68*J89+Hesaplama!$M$68*K89+Hesaplama!$N$68*L89+Hesaplama!$O$68*M89+Hesaplama!$P$68*N89)/Hesaplama!$Q$94, 100)</f>
        <v>#DIV/0!</v>
      </c>
      <c r="AC89" s="73" t="e">
        <f>IF((100*(Hesaplama!$G$69*E89+Hesaplama!$H$69*F89+Hesaplama!$I$69*G89+Hesaplama!$J$69*H89+Hesaplama!$K$69*I89+Hesaplama!$L$69*J89+Hesaplama!$M$69*K89+Hesaplama!$N$69*L89+Hesaplama!$O$69*M89+Hesaplama!$P$69*N89)/Hesaplama!$Q$95)&lt;101,100*(Hesaplama!$G$69*E89+Hesaplama!$H$69*F89+Hesaplama!$I$69*G89+Hesaplama!$J$69*H89+Hesaplama!$K$69*I89+Hesaplama!$L$69*J89+Hesaplama!$M$69*K89+Hesaplama!$N$69*L89+Hesaplama!$O$69*M89+Hesaplama!$P$69*N89)/Hesaplama!$Q$95, 100)</f>
        <v>#DIV/0!</v>
      </c>
      <c r="AD89" s="73" t="e">
        <f>IF((100*(Hesaplama!$G$70*E89+Hesaplama!$H$70*F89+Hesaplama!$I$70*G89+Hesaplama!$J$70*H89+Hesaplama!$K$70*I89+Hesaplama!$L$70*J89+Hesaplama!$M$70*K89+Hesaplama!$N$70*L89+Hesaplama!$O$70*M89+Hesaplama!$P$70*N89)/Hesaplama!$Q$96)&lt;101,100*(Hesaplama!$G$70*E89+Hesaplama!$H$70*F89+Hesaplama!$I$70*G89+Hesaplama!$J$70*H89+Hesaplama!$K$70*I89+Hesaplama!$L$70*J89+Hesaplama!$M$70*K89+Hesaplama!$N$70*L89+Hesaplama!$O$70*M89+Hesaplama!$P$70*N89)/Hesaplama!$Q$96, 100)</f>
        <v>#DIV/0!</v>
      </c>
      <c r="AE89" s="73" t="e">
        <f>IF((100*(Hesaplama!$G$71*E89+Hesaplama!$H$71*F89+Hesaplama!$I$71*G89+Hesaplama!$J$71*H89+Hesaplama!$K$71*I89+Hesaplama!$L$71*J89+Hesaplama!$M$71*K89+Hesaplama!$N$71*L89+Hesaplama!$O$71*M89+Hesaplama!$P$71*N89)/Hesaplama!$Q$97)&lt;101,100*(Hesaplama!$G$71*E89+Hesaplama!$H$71*F89+Hesaplama!$I$71*G89+Hesaplama!$J$71*H89+Hesaplama!$K$71*I89+Hesaplama!$L$71*J89+Hesaplama!$M$71*K89+Hesaplama!$N$71*L89+Hesaplama!$O$71*M89+Hesaplama!$P$71*N89)/Hesaplama!$Q$97, 100)</f>
        <v>#DIV/0!</v>
      </c>
      <c r="AF89" s="73" t="e">
        <f>IF((100*(Hesaplama!$G$72*E89+Hesaplama!$H$72*F89+Hesaplama!$I$72*G89+Hesaplama!$J$72*H89+Hesaplama!$K$72*I89+Hesaplama!$L$72*J89+Hesaplama!$M$72*K89+Hesaplama!$N$72*L89+Hesaplama!$O$72*M89+Hesaplama!$P$72*N89)/Hesaplama!$Q$98)&lt;101,100*(Hesaplama!$G$72*E89+Hesaplama!$H$72*F89+Hesaplama!$I$72*G89+Hesaplama!$J$72*H89+Hesaplama!$K$72*I89+Hesaplama!$L$72*J89+Hesaplama!$M$72*K89+Hesaplama!$N$72*L89+Hesaplama!$O$72*M89+Hesaplama!$P$72*N89)/Hesaplama!$Q$98, 100)</f>
        <v>#DIV/0!</v>
      </c>
      <c r="AG89" s="73" t="e">
        <f>IF((100*(Hesaplama!$G$73*E89+Hesaplama!$H$73*F89+Hesaplama!$I$73*G89+Hesaplama!$J$73*H89+Hesaplama!$K$73*I89+Hesaplama!$L$73*J89+Hesaplama!$M$73*K89+Hesaplama!$N$73*L89+Hesaplama!$O$73*M89+Hesaplama!$P$73*N89)/Hesaplama!$Q$99)&lt;101,100*(Hesaplama!$G$73*E89+Hesaplama!$H$73*F89+Hesaplama!$I$73*G89+Hesaplama!$J$73*H89+Hesaplama!$K$73*I89+Hesaplama!$L$73*J89+Hesaplama!$M$73*K89+Hesaplama!$N$73*L89+Hesaplama!$O$73*M89+Hesaplama!$P$73*N89)/Hesaplama!$Q$99, 100)</f>
        <v>#DIV/0!</v>
      </c>
      <c r="AH89" s="73" t="e">
        <f>IF((100*(Hesaplama!$G$74*E89+Hesaplama!$H$74*F89+Hesaplama!$I$74*G89+Hesaplama!$J$74*H89+Hesaplama!$K$74*I89+Hesaplama!$L$74*J89+Hesaplama!$M$74*K89+Hesaplama!$N$74*L89+Hesaplama!$O$74*M89+Hesaplama!$P$74*N89)/Hesaplama!$Q$100)&lt;101,100*(Hesaplama!$G$74*E89+Hesaplama!$H$74*F89+Hesaplama!$I$74*G89+Hesaplama!$J$74*H89+Hesaplama!$K$74*I89+Hesaplama!$L$74*J89+Hesaplama!$M$74*K89+Hesaplama!$N$74*L89+Hesaplama!$O$74*M89+Hesaplama!$P$74*N89)/Hesaplama!$Q$100, 100)</f>
        <v>#DIV/0!</v>
      </c>
      <c r="AI89" s="73" t="e">
        <f>IF((100*(Hesaplama!$G$75*E89+Hesaplama!$H$75*F89+Hesaplama!$I$75*G89+Hesaplama!$J$75*H89+Hesaplama!$K$75*I89+Hesaplama!$L$75*J89+Hesaplama!$M$75*K89+Hesaplama!$N$75*L89+Hesaplama!$O$75*M89+Hesaplama!$P$75*N89)/Hesaplama!$Q$9101)&lt;101,100*(Hesaplama!$G$75*E89+Hesaplama!$H$75*F89+Hesaplama!$I$75*G89+Hesaplama!$J$75*H89+Hesaplama!$K$75*I89+Hesaplama!$L$75*J89+Hesaplama!$M$75*K89+Hesaplama!$N$75*L89+Hesaplama!$O$75*M89+Hesaplama!$P$75*N89)/Hesaplama!$Q$101, 100)</f>
        <v>#DIV/0!</v>
      </c>
      <c r="AJ89" s="73" t="e">
        <f>IF((100*(Hesaplama!$G$76*E89+Hesaplama!$H$76*F89+Hesaplama!$I$76*G89+Hesaplama!$J$76*H89+Hesaplama!$K$76*I89+Hesaplama!$L$76*J89+Hesaplama!$M$67*K89+Hesaplama!$N$67*L89+Hesaplama!$O$67*M89+Hesaplama!$P$67*N89)/Hesaplama!$Q$102)&lt;101,100*(Hesaplama!$G$67*E89+Hesaplama!$H$76*F89+Hesaplama!$I$76*G89+Hesaplama!$J$76*H89+Hesaplama!$K$76*I89+Hesaplama!$L$76*J89+Hesaplama!$M$76*K89+Hesaplama!$N$76*L89+Hesaplama!$O$76*M89+Hesaplama!$P$76*N89)/Hesaplama!$Q$102, 100)</f>
        <v>#DIV/0!</v>
      </c>
      <c r="AK89" s="73" t="e">
        <f>IF((100*(Hesaplama!$G$77*E89+Hesaplama!$H$77*F89+Hesaplama!$I$77*G89+Hesaplama!$J$77*H89+Hesaplama!$K$77*I89+Hesaplama!$L$77*J89+Hesaplama!$M$77*K89+Hesaplama!$N$77*L89+Hesaplama!$O$77*M89+Hesaplama!$P$77*N89)/Hesaplama!$Q$103)&lt;101,100*(Hesaplama!$G$77*E89+Hesaplama!$H$77*F89+Hesaplama!$I$77*G89+Hesaplama!$J$77*H89+Hesaplama!$K$77*I89+Hesaplama!$L$77*J89+Hesaplama!$M$77*K89+Hesaplama!$N$77*L89+Hesaplama!$O$77*M89+Hesaplama!$P$77*N89)/Hesaplama!$Q$103, 100)</f>
        <v>#DIV/0!</v>
      </c>
      <c r="AL89" s="73" t="e">
        <f>IF((100*(Hesaplama!$G$78*E89+Hesaplama!$H$78*F89+Hesaplama!$I$78*G89+Hesaplama!$J$78*H89+Hesaplama!$K$78*I89+Hesaplama!$L$78*J89+Hesaplama!$M$78*K89+Hesaplama!$N$78*L89+Hesaplama!$O$78*M89+Hesaplama!$P$78*N89)/Hesaplama!$Q$104)&lt;101,100*(Hesaplama!$G$78*E89+Hesaplama!$H$78*F89+Hesaplama!$I$78*G89+Hesaplama!$J$78*H89+Hesaplama!$K$78*I89+Hesaplama!$L$78*J89+Hesaplama!$M$78*K89+Hesaplama!$N$78*L89+Hesaplama!$O$78*M89+Hesaplama!$P$78*N89)/Hesaplama!$Q$104, 100)</f>
        <v>#DIV/0!</v>
      </c>
      <c r="AM89" s="73" t="e">
        <f>IF((100*(Hesaplama!$G$79*E89+Hesaplama!$H$79*F89+Hesaplama!$I$79*G89+Hesaplama!$J$79*H89+Hesaplama!$K$79*I89+Hesaplama!$L$79*J89+Hesaplama!$M$79*K89+Hesaplama!$N$79*L89+Hesaplama!$O$79*M89+Hesaplama!$P$79*N89)/Hesaplama!$Q$105)&lt;101,100*(Hesaplama!$G$79*E89+Hesaplama!$H$79*F89+Hesaplama!$I$79*G89+Hesaplama!$J$79*H89+Hesaplama!$K$79*I89+Hesaplama!$L$79*J89+Hesaplama!$M$79*K89+Hesaplama!$N$79*L89+Hesaplama!$O$79*M89+Hesaplama!$P$79*N89)/Hesaplama!$Q$105, 100)</f>
        <v>#DIV/0!</v>
      </c>
    </row>
    <row r="90" spans="2:39" ht="16.5" thickTop="1" thickBot="1" x14ac:dyDescent="0.3">
      <c r="B90" s="60">
        <v>79</v>
      </c>
      <c r="C90" s="1"/>
      <c r="D90" s="59"/>
      <c r="E90" s="2"/>
      <c r="F90" s="2"/>
      <c r="G90" s="2"/>
      <c r="H90" s="2"/>
      <c r="I90" s="2"/>
      <c r="J90" s="4"/>
      <c r="K90" s="4"/>
      <c r="L90" s="5"/>
      <c r="M90" s="5"/>
      <c r="N90" s="5"/>
      <c r="O90" s="32">
        <f t="shared" si="1"/>
        <v>0</v>
      </c>
      <c r="P90" s="70"/>
      <c r="Q90" s="71" t="e">
        <f>IF((100*(Hesaplama!$G$57*E90+Hesaplama!$H$57*F90+Hesaplama!$I$57*G90+Hesaplama!$J$57*H90+Hesaplama!$K$57*I90+Hesaplama!$L$57*J90+Hesaplama!$M$57*K90+Hesaplama!$N$57*L90+Hesaplama!$O$57*M90+Hesaplama!$P$57*N90)/Hesaplama!$Q$83)&lt;101,100*(Hesaplama!$G$57*E90+Hesaplama!$H$57*F90+Hesaplama!$I$57*G90+Hesaplama!$J$57*H90+Hesaplama!$K$57*I90+Hesaplama!$L$57*J90+Hesaplama!$M$57*K90+Hesaplama!$N$57*L90+Hesaplama!$O$57*M90+Hesaplama!$P$57*N90)/Hesaplama!$Q$83, 100)</f>
        <v>#DIV/0!</v>
      </c>
      <c r="R90" s="71" t="e">
        <f>IF((100*(Hesaplama!$G$58*E90+Hesaplama!$H$58*F90+Hesaplama!$I$58*G90+Hesaplama!$J$58*H90+Hesaplama!$K$58*I90+Hesaplama!$L$58*J90+Hesaplama!$M$58*K90+Hesaplama!$N$58*L90+Hesaplama!$O$58*M90+Hesaplama!$P$58*N90)/Hesaplama!$Q$84)&lt;101,100*(Hesaplama!$G$58*E90+Hesaplama!$H$58*F90+Hesaplama!$I$58*G90+Hesaplama!$J$58*H90+Hesaplama!$K$58*I90+Hesaplama!$L$58*J90+Hesaplama!$M$58*K90+Hesaplama!$N$58*L90+Hesaplama!$O$58*M90+Hesaplama!$P$58*N90)/Hesaplama!$Q$84, 100)</f>
        <v>#DIV/0!</v>
      </c>
      <c r="S90" s="72" t="e">
        <f>IF((100*(Hesaplama!$G$59*E90+Hesaplama!$H$59*F90+Hesaplama!$I$59*G90+Hesaplama!$J$59*H90+Hesaplama!$K$59*I90+Hesaplama!$L$59*J90+Hesaplama!$M$59*K90+Hesaplama!$N$59*L90+Hesaplama!$O$59*M90+Hesaplama!$P$59*N90)/Hesaplama!$Q$85)&lt;101,100*(Hesaplama!$G$59*E90+Hesaplama!$H$59*F90+Hesaplama!$I$59*G90+Hesaplama!$J$59*H90+Hesaplama!$K$59*I90+Hesaplama!$L$59*J90+Hesaplama!$M$59*K90+Hesaplama!$N$59*L90+Hesaplama!$O$59*M90+Hesaplama!$P$59*N90)/Hesaplama!$Q$85, 100)</f>
        <v>#DIV/0!</v>
      </c>
      <c r="T90" s="73" t="e">
        <f>IF((100*(Hesaplama!$G$60*E90+Hesaplama!$H$60*F90+Hesaplama!$I$60*G90+Hesaplama!$J$60*H90+Hesaplama!$K$60*I90+Hesaplama!$L$60*J90+Hesaplama!$M$60*K90+Hesaplama!$N$60*L90+Hesaplama!$O$60*M90+Hesaplama!$P$60*N90)/Hesaplama!$Q$86)&lt;101,100*(Hesaplama!$G$60*E90+Hesaplama!$H$60*F90+Hesaplama!$I$60*G90+Hesaplama!$J$60*H90+Hesaplama!$K$60*I90+Hesaplama!$L$60*J90+Hesaplama!$M$60*K90+Hesaplama!$N$60*L90+Hesaplama!$O$60*M90+Hesaplama!$P$60*N90)/Hesaplama!$Q$86, 100)</f>
        <v>#DIV/0!</v>
      </c>
      <c r="U90" s="73" t="e">
        <f>IF((100*(Hesaplama!$G$61*E90+Hesaplama!$H$61*F90+Hesaplama!$I$61*G90+Hesaplama!$J$61*H90+Hesaplama!$K$61*I90+Hesaplama!$L$61*J90+Hesaplama!$M$61*K90+Hesaplama!$N$61*L90+Hesaplama!$O$61*M90+Hesaplama!$P$61*N90)/Hesaplama!$Q$87)&lt;101,100*(Hesaplama!$G$61*E90+Hesaplama!$H$61*F90+Hesaplama!$I$61*G90+Hesaplama!$J$61*H90+Hesaplama!$K$61*I90+Hesaplama!$L$61*J90+Hesaplama!$M$61*K90+Hesaplama!$N$61*L90+Hesaplama!$O$61*M90+Hesaplama!$P$61*N90)/Hesaplama!$Q$87, 100)</f>
        <v>#DIV/0!</v>
      </c>
      <c r="V90" s="73" t="e">
        <f>IF((100*(Hesaplama!$G$62*E90+Hesaplama!$H$62*F90+Hesaplama!$I$62*G90+Hesaplama!$J$62*H90+Hesaplama!$K$62*I90+Hesaplama!$L$62*J90+Hesaplama!$M$62*K90+Hesaplama!$N$62*L90+Hesaplama!$O$62*M90+Hesaplama!$P$62*N90)/Hesaplama!$Q$88)&lt;101,100*(Hesaplama!$G$62*E90+Hesaplama!$H$62*F90+Hesaplama!$I$62*G90+Hesaplama!$J$62*H90+Hesaplama!$K$62*I90+Hesaplama!$L$62*J90+Hesaplama!$M$62*K90+Hesaplama!$N$62*L90+Hesaplama!$O$62*M90+Hesaplama!$P$62*N90)/Hesaplama!$Q$88, 100)</f>
        <v>#DIV/0!</v>
      </c>
      <c r="W90" s="73" t="e">
        <f>IF((100*(Hesaplama!$G$63*E90+Hesaplama!$H$63*F90+Hesaplama!$I$63*G90+Hesaplama!$J$63*H90+Hesaplama!$K$63*I90+Hesaplama!$L$63*J90+Hesaplama!$M$63*K90+Hesaplama!$N$63*L90+Hesaplama!$O$63*M90+Hesaplama!$P$63*N90)/Hesaplama!$Q$89)&lt;101,100*(Hesaplama!$G$63*E90+Hesaplama!$H$63*F90+Hesaplama!$I$63*G90+Hesaplama!$J$63*H90+Hesaplama!$K$63*I90+Hesaplama!$L$63*J90+Hesaplama!$M$63*K90+Hesaplama!$N$63*L90+Hesaplama!$O$63*M90+Hesaplama!$P$63*N90)/Hesaplama!$Q$89, 100)</f>
        <v>#DIV/0!</v>
      </c>
      <c r="X90" s="73" t="e">
        <f>IF((100*(Hesaplama!$G$64*E90+Hesaplama!$H$64*F90+Hesaplama!$I$64*G90+Hesaplama!$J$64*H90+Hesaplama!$K$64*I90+Hesaplama!$L$64*J90+Hesaplama!$M$64*K90+Hesaplama!$N$64*L90+Hesaplama!$O$64*M90+Hesaplama!$P$64*N90)/Hesaplama!$Q$90)&lt;101,100*(Hesaplama!$G$64*E90+Hesaplama!$H$64*F90+Hesaplama!$I$64*G90+Hesaplama!$J$64*H90+Hesaplama!$K$64*I90+Hesaplama!$L$64*J90+Hesaplama!$M$64*K90+Hesaplama!$N$64*L90+Hesaplama!$O$64*M90+Hesaplama!$P$64*N90)/Hesaplama!$Q$90, 100)</f>
        <v>#DIV/0!</v>
      </c>
      <c r="Y90" s="73" t="e">
        <f>IF((100*(Hesaplama!$G$65*E90+Hesaplama!$H$65*F90+Hesaplama!$I$65*G90+Hesaplama!$J$65*H90+Hesaplama!$K$65*I90+Hesaplama!$L$65*J90+Hesaplama!$M$65*K90+Hesaplama!$N$65*L90+Hesaplama!$O$65*M90+Hesaplama!$P$65*N90)/Hesaplama!$Q$91)&lt;101,100*(Hesaplama!$G$65*E90+Hesaplama!$H$65*F90+Hesaplama!$I$65*G90+Hesaplama!$J$65*H90+Hesaplama!$K$65*I90+Hesaplama!$L$65*J90+Hesaplama!$M$65*K90+Hesaplama!$N$65*L90+Hesaplama!$O$65*M90+Hesaplama!$P$65*N90)/Hesaplama!$Q$91, 100)</f>
        <v>#DIV/0!</v>
      </c>
      <c r="Z90" s="73" t="e">
        <f>IF((100*(Hesaplama!$G$66*E90+Hesaplama!$H$66*F90+Hesaplama!$I$66*G90+Hesaplama!$J$66*H90+Hesaplama!$K$66*I90+Hesaplama!$L$66*J90+Hesaplama!$M$66*K90+Hesaplama!$N$66*L90+Hesaplama!$O$66*M90+Hesaplama!$P$66*N90)/Hesaplama!$Q$92)&lt;101,100*(Hesaplama!$G$66*E90+Hesaplama!$H$66*F90+Hesaplama!$I$66*G90+Hesaplama!$J$66*H90+Hesaplama!$K$66*I90+Hesaplama!$L$66*J90+Hesaplama!$M$66*K90+Hesaplama!$N$66*L90+Hesaplama!$O$66*M90+Hesaplama!$P$66*N90)/Hesaplama!$Q$92, 100)</f>
        <v>#DIV/0!</v>
      </c>
      <c r="AA90" s="73" t="e">
        <f>IF((100*(Hesaplama!$G$67*E90+Hesaplama!$H$67*F90+Hesaplama!$I$67*G90+Hesaplama!$J$67*H90+Hesaplama!$K$67*I90+Hesaplama!$L$67*J90+Hesaplama!$M$67*K90+Hesaplama!$N$67*L90+Hesaplama!$O$67*M90+Hesaplama!$P$67*N90)/Hesaplama!$Q$93)&lt;101,100*(Hesaplama!$G$67*E90+Hesaplama!$H$67*F90+Hesaplama!$I$67*G90+Hesaplama!$J$67*H90+Hesaplama!$K$67*I90+Hesaplama!$L$67*J90+Hesaplama!$M$67*K90+Hesaplama!$N$67*L90+Hesaplama!$O$67*M90+Hesaplama!$P$67*N90)/Hesaplama!$Q$93, 100)</f>
        <v>#DIV/0!</v>
      </c>
      <c r="AB90" s="73" t="e">
        <f>IF((100*(Hesaplama!$G$68*E90+Hesaplama!$H$68*F90+Hesaplama!$I$68*G90+Hesaplama!$J$68*H90+Hesaplama!$K$68*I90+Hesaplama!$L$68*J90+Hesaplama!$M$68*K90+Hesaplama!$N$68*L90+Hesaplama!$O$68*M90+Hesaplama!$P$68*N90)/Hesaplama!$Q$94)&lt;101,100*(Hesaplama!$G$68*E90+Hesaplama!$H$68*F90+Hesaplama!$I$68*G90+Hesaplama!$J$68*H90+Hesaplama!$K$68*I90+Hesaplama!$L$68*J90+Hesaplama!$M$68*K90+Hesaplama!$N$68*L90+Hesaplama!$O$68*M90+Hesaplama!$P$68*N90)/Hesaplama!$Q$94, 100)</f>
        <v>#DIV/0!</v>
      </c>
      <c r="AC90" s="73" t="e">
        <f>IF((100*(Hesaplama!$G$69*E90+Hesaplama!$H$69*F90+Hesaplama!$I$69*G90+Hesaplama!$J$69*H90+Hesaplama!$K$69*I90+Hesaplama!$L$69*J90+Hesaplama!$M$69*K90+Hesaplama!$N$69*L90+Hesaplama!$O$69*M90+Hesaplama!$P$69*N90)/Hesaplama!$Q$95)&lt;101,100*(Hesaplama!$G$69*E90+Hesaplama!$H$69*F90+Hesaplama!$I$69*G90+Hesaplama!$J$69*H90+Hesaplama!$K$69*I90+Hesaplama!$L$69*J90+Hesaplama!$M$69*K90+Hesaplama!$N$69*L90+Hesaplama!$O$69*M90+Hesaplama!$P$69*N90)/Hesaplama!$Q$95, 100)</f>
        <v>#DIV/0!</v>
      </c>
      <c r="AD90" s="73" t="e">
        <f>IF((100*(Hesaplama!$G$70*E90+Hesaplama!$H$70*F90+Hesaplama!$I$70*G90+Hesaplama!$J$70*H90+Hesaplama!$K$70*I90+Hesaplama!$L$70*J90+Hesaplama!$M$70*K90+Hesaplama!$N$70*L90+Hesaplama!$O$70*M90+Hesaplama!$P$70*N90)/Hesaplama!$Q$96)&lt;101,100*(Hesaplama!$G$70*E90+Hesaplama!$H$70*F90+Hesaplama!$I$70*G90+Hesaplama!$J$70*H90+Hesaplama!$K$70*I90+Hesaplama!$L$70*J90+Hesaplama!$M$70*K90+Hesaplama!$N$70*L90+Hesaplama!$O$70*M90+Hesaplama!$P$70*N90)/Hesaplama!$Q$96, 100)</f>
        <v>#DIV/0!</v>
      </c>
      <c r="AE90" s="73" t="e">
        <f>IF((100*(Hesaplama!$G$71*E90+Hesaplama!$H$71*F90+Hesaplama!$I$71*G90+Hesaplama!$J$71*H90+Hesaplama!$K$71*I90+Hesaplama!$L$71*J90+Hesaplama!$M$71*K90+Hesaplama!$N$71*L90+Hesaplama!$O$71*M90+Hesaplama!$P$71*N90)/Hesaplama!$Q$97)&lt;101,100*(Hesaplama!$G$71*E90+Hesaplama!$H$71*F90+Hesaplama!$I$71*G90+Hesaplama!$J$71*H90+Hesaplama!$K$71*I90+Hesaplama!$L$71*J90+Hesaplama!$M$71*K90+Hesaplama!$N$71*L90+Hesaplama!$O$71*M90+Hesaplama!$P$71*N90)/Hesaplama!$Q$97, 100)</f>
        <v>#DIV/0!</v>
      </c>
      <c r="AF90" s="73" t="e">
        <f>IF((100*(Hesaplama!$G$72*E90+Hesaplama!$H$72*F90+Hesaplama!$I$72*G90+Hesaplama!$J$72*H90+Hesaplama!$K$72*I90+Hesaplama!$L$72*J90+Hesaplama!$M$72*K90+Hesaplama!$N$72*L90+Hesaplama!$O$72*M90+Hesaplama!$P$72*N90)/Hesaplama!$Q$98)&lt;101,100*(Hesaplama!$G$72*E90+Hesaplama!$H$72*F90+Hesaplama!$I$72*G90+Hesaplama!$J$72*H90+Hesaplama!$K$72*I90+Hesaplama!$L$72*J90+Hesaplama!$M$72*K90+Hesaplama!$N$72*L90+Hesaplama!$O$72*M90+Hesaplama!$P$72*N90)/Hesaplama!$Q$98, 100)</f>
        <v>#DIV/0!</v>
      </c>
      <c r="AG90" s="73" t="e">
        <f>IF((100*(Hesaplama!$G$73*E90+Hesaplama!$H$73*F90+Hesaplama!$I$73*G90+Hesaplama!$J$73*H90+Hesaplama!$K$73*I90+Hesaplama!$L$73*J90+Hesaplama!$M$73*K90+Hesaplama!$N$73*L90+Hesaplama!$O$73*M90+Hesaplama!$P$73*N90)/Hesaplama!$Q$99)&lt;101,100*(Hesaplama!$G$73*E90+Hesaplama!$H$73*F90+Hesaplama!$I$73*G90+Hesaplama!$J$73*H90+Hesaplama!$K$73*I90+Hesaplama!$L$73*J90+Hesaplama!$M$73*K90+Hesaplama!$N$73*L90+Hesaplama!$O$73*M90+Hesaplama!$P$73*N90)/Hesaplama!$Q$99, 100)</f>
        <v>#DIV/0!</v>
      </c>
      <c r="AH90" s="73" t="e">
        <f>IF((100*(Hesaplama!$G$74*E90+Hesaplama!$H$74*F90+Hesaplama!$I$74*G90+Hesaplama!$J$74*H90+Hesaplama!$K$74*I90+Hesaplama!$L$74*J90+Hesaplama!$M$74*K90+Hesaplama!$N$74*L90+Hesaplama!$O$74*M90+Hesaplama!$P$74*N90)/Hesaplama!$Q$100)&lt;101,100*(Hesaplama!$G$74*E90+Hesaplama!$H$74*F90+Hesaplama!$I$74*G90+Hesaplama!$J$74*H90+Hesaplama!$K$74*I90+Hesaplama!$L$74*J90+Hesaplama!$M$74*K90+Hesaplama!$N$74*L90+Hesaplama!$O$74*M90+Hesaplama!$P$74*N90)/Hesaplama!$Q$100, 100)</f>
        <v>#DIV/0!</v>
      </c>
      <c r="AI90" s="73" t="e">
        <f>IF((100*(Hesaplama!$G$75*E90+Hesaplama!$H$75*F90+Hesaplama!$I$75*G90+Hesaplama!$J$75*H90+Hesaplama!$K$75*I90+Hesaplama!$L$75*J90+Hesaplama!$M$75*K90+Hesaplama!$N$75*L90+Hesaplama!$O$75*M90+Hesaplama!$P$75*N90)/Hesaplama!$Q$9101)&lt;101,100*(Hesaplama!$G$75*E90+Hesaplama!$H$75*F90+Hesaplama!$I$75*G90+Hesaplama!$J$75*H90+Hesaplama!$K$75*I90+Hesaplama!$L$75*J90+Hesaplama!$M$75*K90+Hesaplama!$N$75*L90+Hesaplama!$O$75*M90+Hesaplama!$P$75*N90)/Hesaplama!$Q$101, 100)</f>
        <v>#DIV/0!</v>
      </c>
      <c r="AJ90" s="73" t="e">
        <f>IF((100*(Hesaplama!$G$76*E90+Hesaplama!$H$76*F90+Hesaplama!$I$76*G90+Hesaplama!$J$76*H90+Hesaplama!$K$76*I90+Hesaplama!$L$76*J90+Hesaplama!$M$67*K90+Hesaplama!$N$67*L90+Hesaplama!$O$67*M90+Hesaplama!$P$67*N90)/Hesaplama!$Q$102)&lt;101,100*(Hesaplama!$G$67*E90+Hesaplama!$H$76*F90+Hesaplama!$I$76*G90+Hesaplama!$J$76*H90+Hesaplama!$K$76*I90+Hesaplama!$L$76*J90+Hesaplama!$M$76*K90+Hesaplama!$N$76*L90+Hesaplama!$O$76*M90+Hesaplama!$P$76*N90)/Hesaplama!$Q$102, 100)</f>
        <v>#DIV/0!</v>
      </c>
      <c r="AK90" s="73" t="e">
        <f>IF((100*(Hesaplama!$G$77*E90+Hesaplama!$H$77*F90+Hesaplama!$I$77*G90+Hesaplama!$J$77*H90+Hesaplama!$K$77*I90+Hesaplama!$L$77*J90+Hesaplama!$M$77*K90+Hesaplama!$N$77*L90+Hesaplama!$O$77*M90+Hesaplama!$P$77*N90)/Hesaplama!$Q$103)&lt;101,100*(Hesaplama!$G$77*E90+Hesaplama!$H$77*F90+Hesaplama!$I$77*G90+Hesaplama!$J$77*H90+Hesaplama!$K$77*I90+Hesaplama!$L$77*J90+Hesaplama!$M$77*K90+Hesaplama!$N$77*L90+Hesaplama!$O$77*M90+Hesaplama!$P$77*N90)/Hesaplama!$Q$103, 100)</f>
        <v>#DIV/0!</v>
      </c>
      <c r="AL90" s="73" t="e">
        <f>IF((100*(Hesaplama!$G$78*E90+Hesaplama!$H$78*F90+Hesaplama!$I$78*G90+Hesaplama!$J$78*H90+Hesaplama!$K$78*I90+Hesaplama!$L$78*J90+Hesaplama!$M$78*K90+Hesaplama!$N$78*L90+Hesaplama!$O$78*M90+Hesaplama!$P$78*N90)/Hesaplama!$Q$104)&lt;101,100*(Hesaplama!$G$78*E90+Hesaplama!$H$78*F90+Hesaplama!$I$78*G90+Hesaplama!$J$78*H90+Hesaplama!$K$78*I90+Hesaplama!$L$78*J90+Hesaplama!$M$78*K90+Hesaplama!$N$78*L90+Hesaplama!$O$78*M90+Hesaplama!$P$78*N90)/Hesaplama!$Q$104, 100)</f>
        <v>#DIV/0!</v>
      </c>
      <c r="AM90" s="73" t="e">
        <f>IF((100*(Hesaplama!$G$79*E90+Hesaplama!$H$79*F90+Hesaplama!$I$79*G90+Hesaplama!$J$79*H90+Hesaplama!$K$79*I90+Hesaplama!$L$79*J90+Hesaplama!$M$79*K90+Hesaplama!$N$79*L90+Hesaplama!$O$79*M90+Hesaplama!$P$79*N90)/Hesaplama!$Q$105)&lt;101,100*(Hesaplama!$G$79*E90+Hesaplama!$H$79*F90+Hesaplama!$I$79*G90+Hesaplama!$J$79*H90+Hesaplama!$K$79*I90+Hesaplama!$L$79*J90+Hesaplama!$M$79*K90+Hesaplama!$N$79*L90+Hesaplama!$O$79*M90+Hesaplama!$P$79*N90)/Hesaplama!$Q$105, 100)</f>
        <v>#DIV/0!</v>
      </c>
    </row>
    <row r="91" spans="2:39" ht="16.5" thickTop="1" thickBot="1" x14ac:dyDescent="0.3">
      <c r="B91" s="60">
        <v>80</v>
      </c>
      <c r="C91" s="1"/>
      <c r="D91" s="59"/>
      <c r="E91" s="2"/>
      <c r="F91" s="2"/>
      <c r="G91" s="2"/>
      <c r="H91" s="2"/>
      <c r="I91" s="2"/>
      <c r="J91" s="4"/>
      <c r="K91" s="4"/>
      <c r="L91" s="5"/>
      <c r="M91" s="5"/>
      <c r="N91" s="5"/>
      <c r="O91" s="32">
        <f t="shared" si="1"/>
        <v>0</v>
      </c>
      <c r="P91" s="70"/>
      <c r="Q91" s="71" t="e">
        <f>IF((100*(Hesaplama!$G$57*E91+Hesaplama!$H$57*F91+Hesaplama!$I$57*G91+Hesaplama!$J$57*H91+Hesaplama!$K$57*I91+Hesaplama!$L$57*J91+Hesaplama!$M$57*K91+Hesaplama!$N$57*L91+Hesaplama!$O$57*M91+Hesaplama!$P$57*N91)/Hesaplama!$Q$83)&lt;101,100*(Hesaplama!$G$57*E91+Hesaplama!$H$57*F91+Hesaplama!$I$57*G91+Hesaplama!$J$57*H91+Hesaplama!$K$57*I91+Hesaplama!$L$57*J91+Hesaplama!$M$57*K91+Hesaplama!$N$57*L91+Hesaplama!$O$57*M91+Hesaplama!$P$57*N91)/Hesaplama!$Q$83, 100)</f>
        <v>#DIV/0!</v>
      </c>
      <c r="R91" s="71" t="e">
        <f>IF((100*(Hesaplama!$G$58*E91+Hesaplama!$H$58*F91+Hesaplama!$I$58*G91+Hesaplama!$J$58*H91+Hesaplama!$K$58*I91+Hesaplama!$L$58*J91+Hesaplama!$M$58*K91+Hesaplama!$N$58*L91+Hesaplama!$O$58*M91+Hesaplama!$P$58*N91)/Hesaplama!$Q$84)&lt;101,100*(Hesaplama!$G$58*E91+Hesaplama!$H$58*F91+Hesaplama!$I$58*G91+Hesaplama!$J$58*H91+Hesaplama!$K$58*I91+Hesaplama!$L$58*J91+Hesaplama!$M$58*K91+Hesaplama!$N$58*L91+Hesaplama!$O$58*M91+Hesaplama!$P$58*N91)/Hesaplama!$Q$84, 100)</f>
        <v>#DIV/0!</v>
      </c>
      <c r="S91" s="72" t="e">
        <f>IF((100*(Hesaplama!$G$59*E91+Hesaplama!$H$59*F91+Hesaplama!$I$59*G91+Hesaplama!$J$59*H91+Hesaplama!$K$59*I91+Hesaplama!$L$59*J91+Hesaplama!$M$59*K91+Hesaplama!$N$59*L91+Hesaplama!$O$59*M91+Hesaplama!$P$59*N91)/Hesaplama!$Q$85)&lt;101,100*(Hesaplama!$G$59*E91+Hesaplama!$H$59*F91+Hesaplama!$I$59*G91+Hesaplama!$J$59*H91+Hesaplama!$K$59*I91+Hesaplama!$L$59*J91+Hesaplama!$M$59*K91+Hesaplama!$N$59*L91+Hesaplama!$O$59*M91+Hesaplama!$P$59*N91)/Hesaplama!$Q$85, 100)</f>
        <v>#DIV/0!</v>
      </c>
      <c r="T91" s="73" t="e">
        <f>IF((100*(Hesaplama!$G$60*E91+Hesaplama!$H$60*F91+Hesaplama!$I$60*G91+Hesaplama!$J$60*H91+Hesaplama!$K$60*I91+Hesaplama!$L$60*J91+Hesaplama!$M$60*K91+Hesaplama!$N$60*L91+Hesaplama!$O$60*M91+Hesaplama!$P$60*N91)/Hesaplama!$Q$86)&lt;101,100*(Hesaplama!$G$60*E91+Hesaplama!$H$60*F91+Hesaplama!$I$60*G91+Hesaplama!$J$60*H91+Hesaplama!$K$60*I91+Hesaplama!$L$60*J91+Hesaplama!$M$60*K91+Hesaplama!$N$60*L91+Hesaplama!$O$60*M91+Hesaplama!$P$60*N91)/Hesaplama!$Q$86, 100)</f>
        <v>#DIV/0!</v>
      </c>
      <c r="U91" s="73" t="e">
        <f>IF((100*(Hesaplama!$G$61*E91+Hesaplama!$H$61*F91+Hesaplama!$I$61*G91+Hesaplama!$J$61*H91+Hesaplama!$K$61*I91+Hesaplama!$L$61*J91+Hesaplama!$M$61*K91+Hesaplama!$N$61*L91+Hesaplama!$O$61*M91+Hesaplama!$P$61*N91)/Hesaplama!$Q$87)&lt;101,100*(Hesaplama!$G$61*E91+Hesaplama!$H$61*F91+Hesaplama!$I$61*G91+Hesaplama!$J$61*H91+Hesaplama!$K$61*I91+Hesaplama!$L$61*J91+Hesaplama!$M$61*K91+Hesaplama!$N$61*L91+Hesaplama!$O$61*M91+Hesaplama!$P$61*N91)/Hesaplama!$Q$87, 100)</f>
        <v>#DIV/0!</v>
      </c>
      <c r="V91" s="73" t="e">
        <f>IF((100*(Hesaplama!$G$62*E91+Hesaplama!$H$62*F91+Hesaplama!$I$62*G91+Hesaplama!$J$62*H91+Hesaplama!$K$62*I91+Hesaplama!$L$62*J91+Hesaplama!$M$62*K91+Hesaplama!$N$62*L91+Hesaplama!$O$62*M91+Hesaplama!$P$62*N91)/Hesaplama!$Q$88)&lt;101,100*(Hesaplama!$G$62*E91+Hesaplama!$H$62*F91+Hesaplama!$I$62*G91+Hesaplama!$J$62*H91+Hesaplama!$K$62*I91+Hesaplama!$L$62*J91+Hesaplama!$M$62*K91+Hesaplama!$N$62*L91+Hesaplama!$O$62*M91+Hesaplama!$P$62*N91)/Hesaplama!$Q$88, 100)</f>
        <v>#DIV/0!</v>
      </c>
      <c r="W91" s="73" t="e">
        <f>IF((100*(Hesaplama!$G$63*E91+Hesaplama!$H$63*F91+Hesaplama!$I$63*G91+Hesaplama!$J$63*H91+Hesaplama!$K$63*I91+Hesaplama!$L$63*J91+Hesaplama!$M$63*K91+Hesaplama!$N$63*L91+Hesaplama!$O$63*M91+Hesaplama!$P$63*N91)/Hesaplama!$Q$89)&lt;101,100*(Hesaplama!$G$63*E91+Hesaplama!$H$63*F91+Hesaplama!$I$63*G91+Hesaplama!$J$63*H91+Hesaplama!$K$63*I91+Hesaplama!$L$63*J91+Hesaplama!$M$63*K91+Hesaplama!$N$63*L91+Hesaplama!$O$63*M91+Hesaplama!$P$63*N91)/Hesaplama!$Q$89, 100)</f>
        <v>#DIV/0!</v>
      </c>
      <c r="X91" s="73" t="e">
        <f>IF((100*(Hesaplama!$G$64*E91+Hesaplama!$H$64*F91+Hesaplama!$I$64*G91+Hesaplama!$J$64*H91+Hesaplama!$K$64*I91+Hesaplama!$L$64*J91+Hesaplama!$M$64*K91+Hesaplama!$N$64*L91+Hesaplama!$O$64*M91+Hesaplama!$P$64*N91)/Hesaplama!$Q$90)&lt;101,100*(Hesaplama!$G$64*E91+Hesaplama!$H$64*F91+Hesaplama!$I$64*G91+Hesaplama!$J$64*H91+Hesaplama!$K$64*I91+Hesaplama!$L$64*J91+Hesaplama!$M$64*K91+Hesaplama!$N$64*L91+Hesaplama!$O$64*M91+Hesaplama!$P$64*N91)/Hesaplama!$Q$90, 100)</f>
        <v>#DIV/0!</v>
      </c>
      <c r="Y91" s="73" t="e">
        <f>IF((100*(Hesaplama!$G$65*E91+Hesaplama!$H$65*F91+Hesaplama!$I$65*G91+Hesaplama!$J$65*H91+Hesaplama!$K$65*I91+Hesaplama!$L$65*J91+Hesaplama!$M$65*K91+Hesaplama!$N$65*L91+Hesaplama!$O$65*M91+Hesaplama!$P$65*N91)/Hesaplama!$Q$91)&lt;101,100*(Hesaplama!$G$65*E91+Hesaplama!$H$65*F91+Hesaplama!$I$65*G91+Hesaplama!$J$65*H91+Hesaplama!$K$65*I91+Hesaplama!$L$65*J91+Hesaplama!$M$65*K91+Hesaplama!$N$65*L91+Hesaplama!$O$65*M91+Hesaplama!$P$65*N91)/Hesaplama!$Q$91, 100)</f>
        <v>#DIV/0!</v>
      </c>
      <c r="Z91" s="73" t="e">
        <f>IF((100*(Hesaplama!$G$66*E91+Hesaplama!$H$66*F91+Hesaplama!$I$66*G91+Hesaplama!$J$66*H91+Hesaplama!$K$66*I91+Hesaplama!$L$66*J91+Hesaplama!$M$66*K91+Hesaplama!$N$66*L91+Hesaplama!$O$66*M91+Hesaplama!$P$66*N91)/Hesaplama!$Q$92)&lt;101,100*(Hesaplama!$G$66*E91+Hesaplama!$H$66*F91+Hesaplama!$I$66*G91+Hesaplama!$J$66*H91+Hesaplama!$K$66*I91+Hesaplama!$L$66*J91+Hesaplama!$M$66*K91+Hesaplama!$N$66*L91+Hesaplama!$O$66*M91+Hesaplama!$P$66*N91)/Hesaplama!$Q$92, 100)</f>
        <v>#DIV/0!</v>
      </c>
      <c r="AA91" s="73" t="e">
        <f>IF((100*(Hesaplama!$G$67*E91+Hesaplama!$H$67*F91+Hesaplama!$I$67*G91+Hesaplama!$J$67*H91+Hesaplama!$K$67*I91+Hesaplama!$L$67*J91+Hesaplama!$M$67*K91+Hesaplama!$N$67*L91+Hesaplama!$O$67*M91+Hesaplama!$P$67*N91)/Hesaplama!$Q$93)&lt;101,100*(Hesaplama!$G$67*E91+Hesaplama!$H$67*F91+Hesaplama!$I$67*G91+Hesaplama!$J$67*H91+Hesaplama!$K$67*I91+Hesaplama!$L$67*J91+Hesaplama!$M$67*K91+Hesaplama!$N$67*L91+Hesaplama!$O$67*M91+Hesaplama!$P$67*N91)/Hesaplama!$Q$93, 100)</f>
        <v>#DIV/0!</v>
      </c>
      <c r="AB91" s="73" t="e">
        <f>IF((100*(Hesaplama!$G$68*E91+Hesaplama!$H$68*F91+Hesaplama!$I$68*G91+Hesaplama!$J$68*H91+Hesaplama!$K$68*I91+Hesaplama!$L$68*J91+Hesaplama!$M$68*K91+Hesaplama!$N$68*L91+Hesaplama!$O$68*M91+Hesaplama!$P$68*N91)/Hesaplama!$Q$94)&lt;101,100*(Hesaplama!$G$68*E91+Hesaplama!$H$68*F91+Hesaplama!$I$68*G91+Hesaplama!$J$68*H91+Hesaplama!$K$68*I91+Hesaplama!$L$68*J91+Hesaplama!$M$68*K91+Hesaplama!$N$68*L91+Hesaplama!$O$68*M91+Hesaplama!$P$68*N91)/Hesaplama!$Q$94, 100)</f>
        <v>#DIV/0!</v>
      </c>
      <c r="AC91" s="73" t="e">
        <f>IF((100*(Hesaplama!$G$69*E91+Hesaplama!$H$69*F91+Hesaplama!$I$69*G91+Hesaplama!$J$69*H91+Hesaplama!$K$69*I91+Hesaplama!$L$69*J91+Hesaplama!$M$69*K91+Hesaplama!$N$69*L91+Hesaplama!$O$69*M91+Hesaplama!$P$69*N91)/Hesaplama!$Q$95)&lt;101,100*(Hesaplama!$G$69*E91+Hesaplama!$H$69*F91+Hesaplama!$I$69*G91+Hesaplama!$J$69*H91+Hesaplama!$K$69*I91+Hesaplama!$L$69*J91+Hesaplama!$M$69*K91+Hesaplama!$N$69*L91+Hesaplama!$O$69*M91+Hesaplama!$P$69*N91)/Hesaplama!$Q$95, 100)</f>
        <v>#DIV/0!</v>
      </c>
      <c r="AD91" s="73" t="e">
        <f>IF((100*(Hesaplama!$G$70*E91+Hesaplama!$H$70*F91+Hesaplama!$I$70*G91+Hesaplama!$J$70*H91+Hesaplama!$K$70*I91+Hesaplama!$L$70*J91+Hesaplama!$M$70*K91+Hesaplama!$N$70*L91+Hesaplama!$O$70*M91+Hesaplama!$P$70*N91)/Hesaplama!$Q$96)&lt;101,100*(Hesaplama!$G$70*E91+Hesaplama!$H$70*F91+Hesaplama!$I$70*G91+Hesaplama!$J$70*H91+Hesaplama!$K$70*I91+Hesaplama!$L$70*J91+Hesaplama!$M$70*K91+Hesaplama!$N$70*L91+Hesaplama!$O$70*M91+Hesaplama!$P$70*N91)/Hesaplama!$Q$96, 100)</f>
        <v>#DIV/0!</v>
      </c>
      <c r="AE91" s="73" t="e">
        <f>IF((100*(Hesaplama!$G$71*E91+Hesaplama!$H$71*F91+Hesaplama!$I$71*G91+Hesaplama!$J$71*H91+Hesaplama!$K$71*I91+Hesaplama!$L$71*J91+Hesaplama!$M$71*K91+Hesaplama!$N$71*L91+Hesaplama!$O$71*M91+Hesaplama!$P$71*N91)/Hesaplama!$Q$97)&lt;101,100*(Hesaplama!$G$71*E91+Hesaplama!$H$71*F91+Hesaplama!$I$71*G91+Hesaplama!$J$71*H91+Hesaplama!$K$71*I91+Hesaplama!$L$71*J91+Hesaplama!$M$71*K91+Hesaplama!$N$71*L91+Hesaplama!$O$71*M91+Hesaplama!$P$71*N91)/Hesaplama!$Q$97, 100)</f>
        <v>#DIV/0!</v>
      </c>
      <c r="AF91" s="73" t="e">
        <f>IF((100*(Hesaplama!$G$72*E91+Hesaplama!$H$72*F91+Hesaplama!$I$72*G91+Hesaplama!$J$72*H91+Hesaplama!$K$72*I91+Hesaplama!$L$72*J91+Hesaplama!$M$72*K91+Hesaplama!$N$72*L91+Hesaplama!$O$72*M91+Hesaplama!$P$72*N91)/Hesaplama!$Q$98)&lt;101,100*(Hesaplama!$G$72*E91+Hesaplama!$H$72*F91+Hesaplama!$I$72*G91+Hesaplama!$J$72*H91+Hesaplama!$K$72*I91+Hesaplama!$L$72*J91+Hesaplama!$M$72*K91+Hesaplama!$N$72*L91+Hesaplama!$O$72*M91+Hesaplama!$P$72*N91)/Hesaplama!$Q$98, 100)</f>
        <v>#DIV/0!</v>
      </c>
      <c r="AG91" s="73" t="e">
        <f>IF((100*(Hesaplama!$G$73*E91+Hesaplama!$H$73*F91+Hesaplama!$I$73*G91+Hesaplama!$J$73*H91+Hesaplama!$K$73*I91+Hesaplama!$L$73*J91+Hesaplama!$M$73*K91+Hesaplama!$N$73*L91+Hesaplama!$O$73*M91+Hesaplama!$P$73*N91)/Hesaplama!$Q$99)&lt;101,100*(Hesaplama!$G$73*E91+Hesaplama!$H$73*F91+Hesaplama!$I$73*G91+Hesaplama!$J$73*H91+Hesaplama!$K$73*I91+Hesaplama!$L$73*J91+Hesaplama!$M$73*K91+Hesaplama!$N$73*L91+Hesaplama!$O$73*M91+Hesaplama!$P$73*N91)/Hesaplama!$Q$99, 100)</f>
        <v>#DIV/0!</v>
      </c>
      <c r="AH91" s="73" t="e">
        <f>IF((100*(Hesaplama!$G$74*E91+Hesaplama!$H$74*F91+Hesaplama!$I$74*G91+Hesaplama!$J$74*H91+Hesaplama!$K$74*I91+Hesaplama!$L$74*J91+Hesaplama!$M$74*K91+Hesaplama!$N$74*L91+Hesaplama!$O$74*M91+Hesaplama!$P$74*N91)/Hesaplama!$Q$100)&lt;101,100*(Hesaplama!$G$74*E91+Hesaplama!$H$74*F91+Hesaplama!$I$74*G91+Hesaplama!$J$74*H91+Hesaplama!$K$74*I91+Hesaplama!$L$74*J91+Hesaplama!$M$74*K91+Hesaplama!$N$74*L91+Hesaplama!$O$74*M91+Hesaplama!$P$74*N91)/Hesaplama!$Q$100, 100)</f>
        <v>#DIV/0!</v>
      </c>
      <c r="AI91" s="73" t="e">
        <f>IF((100*(Hesaplama!$G$75*E91+Hesaplama!$H$75*F91+Hesaplama!$I$75*G91+Hesaplama!$J$75*H91+Hesaplama!$K$75*I91+Hesaplama!$L$75*J91+Hesaplama!$M$75*K91+Hesaplama!$N$75*L91+Hesaplama!$O$75*M91+Hesaplama!$P$75*N91)/Hesaplama!$Q$9101)&lt;101,100*(Hesaplama!$G$75*E91+Hesaplama!$H$75*F91+Hesaplama!$I$75*G91+Hesaplama!$J$75*H91+Hesaplama!$K$75*I91+Hesaplama!$L$75*J91+Hesaplama!$M$75*K91+Hesaplama!$N$75*L91+Hesaplama!$O$75*M91+Hesaplama!$P$75*N91)/Hesaplama!$Q$101, 100)</f>
        <v>#DIV/0!</v>
      </c>
      <c r="AJ91" s="73" t="e">
        <f>IF((100*(Hesaplama!$G$76*E91+Hesaplama!$H$76*F91+Hesaplama!$I$76*G91+Hesaplama!$J$76*H91+Hesaplama!$K$76*I91+Hesaplama!$L$76*J91+Hesaplama!$M$67*K91+Hesaplama!$N$67*L91+Hesaplama!$O$67*M91+Hesaplama!$P$67*N91)/Hesaplama!$Q$102)&lt;101,100*(Hesaplama!$G$67*E91+Hesaplama!$H$76*F91+Hesaplama!$I$76*G91+Hesaplama!$J$76*H91+Hesaplama!$K$76*I91+Hesaplama!$L$76*J91+Hesaplama!$M$76*K91+Hesaplama!$N$76*L91+Hesaplama!$O$76*M91+Hesaplama!$P$76*N91)/Hesaplama!$Q$102, 100)</f>
        <v>#DIV/0!</v>
      </c>
      <c r="AK91" s="73" t="e">
        <f>IF((100*(Hesaplama!$G$77*E91+Hesaplama!$H$77*F91+Hesaplama!$I$77*G91+Hesaplama!$J$77*H91+Hesaplama!$K$77*I91+Hesaplama!$L$77*J91+Hesaplama!$M$77*K91+Hesaplama!$N$77*L91+Hesaplama!$O$77*M91+Hesaplama!$P$77*N91)/Hesaplama!$Q$103)&lt;101,100*(Hesaplama!$G$77*E91+Hesaplama!$H$77*F91+Hesaplama!$I$77*G91+Hesaplama!$J$77*H91+Hesaplama!$K$77*I91+Hesaplama!$L$77*J91+Hesaplama!$M$77*K91+Hesaplama!$N$77*L91+Hesaplama!$O$77*M91+Hesaplama!$P$77*N91)/Hesaplama!$Q$103, 100)</f>
        <v>#DIV/0!</v>
      </c>
      <c r="AL91" s="73" t="e">
        <f>IF((100*(Hesaplama!$G$78*E91+Hesaplama!$H$78*F91+Hesaplama!$I$78*G91+Hesaplama!$J$78*H91+Hesaplama!$K$78*I91+Hesaplama!$L$78*J91+Hesaplama!$M$78*K91+Hesaplama!$N$78*L91+Hesaplama!$O$78*M91+Hesaplama!$P$78*N91)/Hesaplama!$Q$104)&lt;101,100*(Hesaplama!$G$78*E91+Hesaplama!$H$78*F91+Hesaplama!$I$78*G91+Hesaplama!$J$78*H91+Hesaplama!$K$78*I91+Hesaplama!$L$78*J91+Hesaplama!$M$78*K91+Hesaplama!$N$78*L91+Hesaplama!$O$78*M91+Hesaplama!$P$78*N91)/Hesaplama!$Q$104, 100)</f>
        <v>#DIV/0!</v>
      </c>
      <c r="AM91" s="73" t="e">
        <f>IF((100*(Hesaplama!$G$79*E91+Hesaplama!$H$79*F91+Hesaplama!$I$79*G91+Hesaplama!$J$79*H91+Hesaplama!$K$79*I91+Hesaplama!$L$79*J91+Hesaplama!$M$79*K91+Hesaplama!$N$79*L91+Hesaplama!$O$79*M91+Hesaplama!$P$79*N91)/Hesaplama!$Q$105)&lt;101,100*(Hesaplama!$G$79*E91+Hesaplama!$H$79*F91+Hesaplama!$I$79*G91+Hesaplama!$J$79*H91+Hesaplama!$K$79*I91+Hesaplama!$L$79*J91+Hesaplama!$M$79*K91+Hesaplama!$N$79*L91+Hesaplama!$O$79*M91+Hesaplama!$P$79*N91)/Hesaplama!$Q$105, 100)</f>
        <v>#DIV/0!</v>
      </c>
    </row>
    <row r="92" spans="2:39" ht="16.5" thickTop="1" thickBot="1" x14ac:dyDescent="0.3">
      <c r="B92" s="60">
        <v>81</v>
      </c>
      <c r="C92" s="1"/>
      <c r="D92" s="59"/>
      <c r="E92" s="2"/>
      <c r="F92" s="2"/>
      <c r="G92" s="2"/>
      <c r="H92" s="2"/>
      <c r="I92" s="2"/>
      <c r="J92" s="4"/>
      <c r="K92" s="4"/>
      <c r="L92" s="5"/>
      <c r="M92" s="5"/>
      <c r="N92" s="5"/>
      <c r="O92" s="32">
        <f t="shared" si="1"/>
        <v>0</v>
      </c>
      <c r="P92" s="70"/>
      <c r="Q92" s="71" t="e">
        <f>IF((100*(Hesaplama!$G$57*E92+Hesaplama!$H$57*F92+Hesaplama!$I$57*G92+Hesaplama!$J$57*H92+Hesaplama!$K$57*I92+Hesaplama!$L$57*J92+Hesaplama!$M$57*K92+Hesaplama!$N$57*L92+Hesaplama!$O$57*M92+Hesaplama!$P$57*N92)/Hesaplama!$Q$83)&lt;101,100*(Hesaplama!$G$57*E92+Hesaplama!$H$57*F92+Hesaplama!$I$57*G92+Hesaplama!$J$57*H92+Hesaplama!$K$57*I92+Hesaplama!$L$57*J92+Hesaplama!$M$57*K92+Hesaplama!$N$57*L92+Hesaplama!$O$57*M92+Hesaplama!$P$57*N92)/Hesaplama!$Q$83, 100)</f>
        <v>#DIV/0!</v>
      </c>
      <c r="R92" s="71" t="e">
        <f>IF((100*(Hesaplama!$G$58*E92+Hesaplama!$H$58*F92+Hesaplama!$I$58*G92+Hesaplama!$J$58*H92+Hesaplama!$K$58*I92+Hesaplama!$L$58*J92+Hesaplama!$M$58*K92+Hesaplama!$N$58*L92+Hesaplama!$O$58*M92+Hesaplama!$P$58*N92)/Hesaplama!$Q$84)&lt;101,100*(Hesaplama!$G$58*E92+Hesaplama!$H$58*F92+Hesaplama!$I$58*G92+Hesaplama!$J$58*H92+Hesaplama!$K$58*I92+Hesaplama!$L$58*J92+Hesaplama!$M$58*K92+Hesaplama!$N$58*L92+Hesaplama!$O$58*M92+Hesaplama!$P$58*N92)/Hesaplama!$Q$84, 100)</f>
        <v>#DIV/0!</v>
      </c>
      <c r="S92" s="72" t="e">
        <f>IF((100*(Hesaplama!$G$59*E92+Hesaplama!$H$59*F92+Hesaplama!$I$59*G92+Hesaplama!$J$59*H92+Hesaplama!$K$59*I92+Hesaplama!$L$59*J92+Hesaplama!$M$59*K92+Hesaplama!$N$59*L92+Hesaplama!$O$59*M92+Hesaplama!$P$59*N92)/Hesaplama!$Q$85)&lt;101,100*(Hesaplama!$G$59*E92+Hesaplama!$H$59*F92+Hesaplama!$I$59*G92+Hesaplama!$J$59*H92+Hesaplama!$K$59*I92+Hesaplama!$L$59*J92+Hesaplama!$M$59*K92+Hesaplama!$N$59*L92+Hesaplama!$O$59*M92+Hesaplama!$P$59*N92)/Hesaplama!$Q$85, 100)</f>
        <v>#DIV/0!</v>
      </c>
      <c r="T92" s="73" t="e">
        <f>IF((100*(Hesaplama!$G$60*E92+Hesaplama!$H$60*F92+Hesaplama!$I$60*G92+Hesaplama!$J$60*H92+Hesaplama!$K$60*I92+Hesaplama!$L$60*J92+Hesaplama!$M$60*K92+Hesaplama!$N$60*L92+Hesaplama!$O$60*M92+Hesaplama!$P$60*N92)/Hesaplama!$Q$86)&lt;101,100*(Hesaplama!$G$60*E92+Hesaplama!$H$60*F92+Hesaplama!$I$60*G92+Hesaplama!$J$60*H92+Hesaplama!$K$60*I92+Hesaplama!$L$60*J92+Hesaplama!$M$60*K92+Hesaplama!$N$60*L92+Hesaplama!$O$60*M92+Hesaplama!$P$60*N92)/Hesaplama!$Q$86, 100)</f>
        <v>#DIV/0!</v>
      </c>
      <c r="U92" s="73" t="e">
        <f>IF((100*(Hesaplama!$G$61*E92+Hesaplama!$H$61*F92+Hesaplama!$I$61*G92+Hesaplama!$J$61*H92+Hesaplama!$K$61*I92+Hesaplama!$L$61*J92+Hesaplama!$M$61*K92+Hesaplama!$N$61*L92+Hesaplama!$O$61*M92+Hesaplama!$P$61*N92)/Hesaplama!$Q$87)&lt;101,100*(Hesaplama!$G$61*E92+Hesaplama!$H$61*F92+Hesaplama!$I$61*G92+Hesaplama!$J$61*H92+Hesaplama!$K$61*I92+Hesaplama!$L$61*J92+Hesaplama!$M$61*K92+Hesaplama!$N$61*L92+Hesaplama!$O$61*M92+Hesaplama!$P$61*N92)/Hesaplama!$Q$87, 100)</f>
        <v>#DIV/0!</v>
      </c>
      <c r="V92" s="73" t="e">
        <f>IF((100*(Hesaplama!$G$62*E92+Hesaplama!$H$62*F92+Hesaplama!$I$62*G92+Hesaplama!$J$62*H92+Hesaplama!$K$62*I92+Hesaplama!$L$62*J92+Hesaplama!$M$62*K92+Hesaplama!$N$62*L92+Hesaplama!$O$62*M92+Hesaplama!$P$62*N92)/Hesaplama!$Q$88)&lt;101,100*(Hesaplama!$G$62*E92+Hesaplama!$H$62*F92+Hesaplama!$I$62*G92+Hesaplama!$J$62*H92+Hesaplama!$K$62*I92+Hesaplama!$L$62*J92+Hesaplama!$M$62*K92+Hesaplama!$N$62*L92+Hesaplama!$O$62*M92+Hesaplama!$P$62*N92)/Hesaplama!$Q$88, 100)</f>
        <v>#DIV/0!</v>
      </c>
      <c r="W92" s="73" t="e">
        <f>IF((100*(Hesaplama!$G$63*E92+Hesaplama!$H$63*F92+Hesaplama!$I$63*G92+Hesaplama!$J$63*H92+Hesaplama!$K$63*I92+Hesaplama!$L$63*J92+Hesaplama!$M$63*K92+Hesaplama!$N$63*L92+Hesaplama!$O$63*M92+Hesaplama!$P$63*N92)/Hesaplama!$Q$89)&lt;101,100*(Hesaplama!$G$63*E92+Hesaplama!$H$63*F92+Hesaplama!$I$63*G92+Hesaplama!$J$63*H92+Hesaplama!$K$63*I92+Hesaplama!$L$63*J92+Hesaplama!$M$63*K92+Hesaplama!$N$63*L92+Hesaplama!$O$63*M92+Hesaplama!$P$63*N92)/Hesaplama!$Q$89, 100)</f>
        <v>#DIV/0!</v>
      </c>
      <c r="X92" s="73" t="e">
        <f>IF((100*(Hesaplama!$G$64*E92+Hesaplama!$H$64*F92+Hesaplama!$I$64*G92+Hesaplama!$J$64*H92+Hesaplama!$K$64*I92+Hesaplama!$L$64*J92+Hesaplama!$M$64*K92+Hesaplama!$N$64*L92+Hesaplama!$O$64*M92+Hesaplama!$P$64*N92)/Hesaplama!$Q$90)&lt;101,100*(Hesaplama!$G$64*E92+Hesaplama!$H$64*F92+Hesaplama!$I$64*G92+Hesaplama!$J$64*H92+Hesaplama!$K$64*I92+Hesaplama!$L$64*J92+Hesaplama!$M$64*K92+Hesaplama!$N$64*L92+Hesaplama!$O$64*M92+Hesaplama!$P$64*N92)/Hesaplama!$Q$90, 100)</f>
        <v>#DIV/0!</v>
      </c>
      <c r="Y92" s="73" t="e">
        <f>IF((100*(Hesaplama!$G$65*E92+Hesaplama!$H$65*F92+Hesaplama!$I$65*G92+Hesaplama!$J$65*H92+Hesaplama!$K$65*I92+Hesaplama!$L$65*J92+Hesaplama!$M$65*K92+Hesaplama!$N$65*L92+Hesaplama!$O$65*M92+Hesaplama!$P$65*N92)/Hesaplama!$Q$91)&lt;101,100*(Hesaplama!$G$65*E92+Hesaplama!$H$65*F92+Hesaplama!$I$65*G92+Hesaplama!$J$65*H92+Hesaplama!$K$65*I92+Hesaplama!$L$65*J92+Hesaplama!$M$65*K92+Hesaplama!$N$65*L92+Hesaplama!$O$65*M92+Hesaplama!$P$65*N92)/Hesaplama!$Q$91, 100)</f>
        <v>#DIV/0!</v>
      </c>
      <c r="Z92" s="73" t="e">
        <f>IF((100*(Hesaplama!$G$66*E92+Hesaplama!$H$66*F92+Hesaplama!$I$66*G92+Hesaplama!$J$66*H92+Hesaplama!$K$66*I92+Hesaplama!$L$66*J92+Hesaplama!$M$66*K92+Hesaplama!$N$66*L92+Hesaplama!$O$66*M92+Hesaplama!$P$66*N92)/Hesaplama!$Q$92)&lt;101,100*(Hesaplama!$G$66*E92+Hesaplama!$H$66*F92+Hesaplama!$I$66*G92+Hesaplama!$J$66*H92+Hesaplama!$K$66*I92+Hesaplama!$L$66*J92+Hesaplama!$M$66*K92+Hesaplama!$N$66*L92+Hesaplama!$O$66*M92+Hesaplama!$P$66*N92)/Hesaplama!$Q$92, 100)</f>
        <v>#DIV/0!</v>
      </c>
      <c r="AA92" s="73" t="e">
        <f>IF((100*(Hesaplama!$G$67*E92+Hesaplama!$H$67*F92+Hesaplama!$I$67*G92+Hesaplama!$J$67*H92+Hesaplama!$K$67*I92+Hesaplama!$L$67*J92+Hesaplama!$M$67*K92+Hesaplama!$N$67*L92+Hesaplama!$O$67*M92+Hesaplama!$P$67*N92)/Hesaplama!$Q$93)&lt;101,100*(Hesaplama!$G$67*E92+Hesaplama!$H$67*F92+Hesaplama!$I$67*G92+Hesaplama!$J$67*H92+Hesaplama!$K$67*I92+Hesaplama!$L$67*J92+Hesaplama!$M$67*K92+Hesaplama!$N$67*L92+Hesaplama!$O$67*M92+Hesaplama!$P$67*N92)/Hesaplama!$Q$93, 100)</f>
        <v>#DIV/0!</v>
      </c>
      <c r="AB92" s="73" t="e">
        <f>IF((100*(Hesaplama!$G$68*E92+Hesaplama!$H$68*F92+Hesaplama!$I$68*G92+Hesaplama!$J$68*H92+Hesaplama!$K$68*I92+Hesaplama!$L$68*J92+Hesaplama!$M$68*K92+Hesaplama!$N$68*L92+Hesaplama!$O$68*M92+Hesaplama!$P$68*N92)/Hesaplama!$Q$94)&lt;101,100*(Hesaplama!$G$68*E92+Hesaplama!$H$68*F92+Hesaplama!$I$68*G92+Hesaplama!$J$68*H92+Hesaplama!$K$68*I92+Hesaplama!$L$68*J92+Hesaplama!$M$68*K92+Hesaplama!$N$68*L92+Hesaplama!$O$68*M92+Hesaplama!$P$68*N92)/Hesaplama!$Q$94, 100)</f>
        <v>#DIV/0!</v>
      </c>
      <c r="AC92" s="73" t="e">
        <f>IF((100*(Hesaplama!$G$69*E92+Hesaplama!$H$69*F92+Hesaplama!$I$69*G92+Hesaplama!$J$69*H92+Hesaplama!$K$69*I92+Hesaplama!$L$69*J92+Hesaplama!$M$69*K92+Hesaplama!$N$69*L92+Hesaplama!$O$69*M92+Hesaplama!$P$69*N92)/Hesaplama!$Q$95)&lt;101,100*(Hesaplama!$G$69*E92+Hesaplama!$H$69*F92+Hesaplama!$I$69*G92+Hesaplama!$J$69*H92+Hesaplama!$K$69*I92+Hesaplama!$L$69*J92+Hesaplama!$M$69*K92+Hesaplama!$N$69*L92+Hesaplama!$O$69*M92+Hesaplama!$P$69*N92)/Hesaplama!$Q$95, 100)</f>
        <v>#DIV/0!</v>
      </c>
      <c r="AD92" s="73" t="e">
        <f>IF((100*(Hesaplama!$G$70*E92+Hesaplama!$H$70*F92+Hesaplama!$I$70*G92+Hesaplama!$J$70*H92+Hesaplama!$K$70*I92+Hesaplama!$L$70*J92+Hesaplama!$M$70*K92+Hesaplama!$N$70*L92+Hesaplama!$O$70*M92+Hesaplama!$P$70*N92)/Hesaplama!$Q$96)&lt;101,100*(Hesaplama!$G$70*E92+Hesaplama!$H$70*F92+Hesaplama!$I$70*G92+Hesaplama!$J$70*H92+Hesaplama!$K$70*I92+Hesaplama!$L$70*J92+Hesaplama!$M$70*K92+Hesaplama!$N$70*L92+Hesaplama!$O$70*M92+Hesaplama!$P$70*N92)/Hesaplama!$Q$96, 100)</f>
        <v>#DIV/0!</v>
      </c>
      <c r="AE92" s="73" t="e">
        <f>IF((100*(Hesaplama!$G$71*E92+Hesaplama!$H$71*F92+Hesaplama!$I$71*G92+Hesaplama!$J$71*H92+Hesaplama!$K$71*I92+Hesaplama!$L$71*J92+Hesaplama!$M$71*K92+Hesaplama!$N$71*L92+Hesaplama!$O$71*M92+Hesaplama!$P$71*N92)/Hesaplama!$Q$97)&lt;101,100*(Hesaplama!$G$71*E92+Hesaplama!$H$71*F92+Hesaplama!$I$71*G92+Hesaplama!$J$71*H92+Hesaplama!$K$71*I92+Hesaplama!$L$71*J92+Hesaplama!$M$71*K92+Hesaplama!$N$71*L92+Hesaplama!$O$71*M92+Hesaplama!$P$71*N92)/Hesaplama!$Q$97, 100)</f>
        <v>#DIV/0!</v>
      </c>
      <c r="AF92" s="73" t="e">
        <f>IF((100*(Hesaplama!$G$72*E92+Hesaplama!$H$72*F92+Hesaplama!$I$72*G92+Hesaplama!$J$72*H92+Hesaplama!$K$72*I92+Hesaplama!$L$72*J92+Hesaplama!$M$72*K92+Hesaplama!$N$72*L92+Hesaplama!$O$72*M92+Hesaplama!$P$72*N92)/Hesaplama!$Q$98)&lt;101,100*(Hesaplama!$G$72*E92+Hesaplama!$H$72*F92+Hesaplama!$I$72*G92+Hesaplama!$J$72*H92+Hesaplama!$K$72*I92+Hesaplama!$L$72*J92+Hesaplama!$M$72*K92+Hesaplama!$N$72*L92+Hesaplama!$O$72*M92+Hesaplama!$P$72*N92)/Hesaplama!$Q$98, 100)</f>
        <v>#DIV/0!</v>
      </c>
      <c r="AG92" s="73" t="e">
        <f>IF((100*(Hesaplama!$G$73*E92+Hesaplama!$H$73*F92+Hesaplama!$I$73*G92+Hesaplama!$J$73*H92+Hesaplama!$K$73*I92+Hesaplama!$L$73*J92+Hesaplama!$M$73*K92+Hesaplama!$N$73*L92+Hesaplama!$O$73*M92+Hesaplama!$P$73*N92)/Hesaplama!$Q$99)&lt;101,100*(Hesaplama!$G$73*E92+Hesaplama!$H$73*F92+Hesaplama!$I$73*G92+Hesaplama!$J$73*H92+Hesaplama!$K$73*I92+Hesaplama!$L$73*J92+Hesaplama!$M$73*K92+Hesaplama!$N$73*L92+Hesaplama!$O$73*M92+Hesaplama!$P$73*N92)/Hesaplama!$Q$99, 100)</f>
        <v>#DIV/0!</v>
      </c>
      <c r="AH92" s="73" t="e">
        <f>IF((100*(Hesaplama!$G$74*E92+Hesaplama!$H$74*F92+Hesaplama!$I$74*G92+Hesaplama!$J$74*H92+Hesaplama!$K$74*I92+Hesaplama!$L$74*J92+Hesaplama!$M$74*K92+Hesaplama!$N$74*L92+Hesaplama!$O$74*M92+Hesaplama!$P$74*N92)/Hesaplama!$Q$100)&lt;101,100*(Hesaplama!$G$74*E92+Hesaplama!$H$74*F92+Hesaplama!$I$74*G92+Hesaplama!$J$74*H92+Hesaplama!$K$74*I92+Hesaplama!$L$74*J92+Hesaplama!$M$74*K92+Hesaplama!$N$74*L92+Hesaplama!$O$74*M92+Hesaplama!$P$74*N92)/Hesaplama!$Q$100, 100)</f>
        <v>#DIV/0!</v>
      </c>
      <c r="AI92" s="73" t="e">
        <f>IF((100*(Hesaplama!$G$75*E92+Hesaplama!$H$75*F92+Hesaplama!$I$75*G92+Hesaplama!$J$75*H92+Hesaplama!$K$75*I92+Hesaplama!$L$75*J92+Hesaplama!$M$75*K92+Hesaplama!$N$75*L92+Hesaplama!$O$75*M92+Hesaplama!$P$75*N92)/Hesaplama!$Q$9101)&lt;101,100*(Hesaplama!$G$75*E92+Hesaplama!$H$75*F92+Hesaplama!$I$75*G92+Hesaplama!$J$75*H92+Hesaplama!$K$75*I92+Hesaplama!$L$75*J92+Hesaplama!$M$75*K92+Hesaplama!$N$75*L92+Hesaplama!$O$75*M92+Hesaplama!$P$75*N92)/Hesaplama!$Q$101, 100)</f>
        <v>#DIV/0!</v>
      </c>
      <c r="AJ92" s="73" t="e">
        <f>IF((100*(Hesaplama!$G$76*E92+Hesaplama!$H$76*F92+Hesaplama!$I$76*G92+Hesaplama!$J$76*H92+Hesaplama!$K$76*I92+Hesaplama!$L$76*J92+Hesaplama!$M$67*K92+Hesaplama!$N$67*L92+Hesaplama!$O$67*M92+Hesaplama!$P$67*N92)/Hesaplama!$Q$102)&lt;101,100*(Hesaplama!$G$67*E92+Hesaplama!$H$76*F92+Hesaplama!$I$76*G92+Hesaplama!$J$76*H92+Hesaplama!$K$76*I92+Hesaplama!$L$76*J92+Hesaplama!$M$76*K92+Hesaplama!$N$76*L92+Hesaplama!$O$76*M92+Hesaplama!$P$76*N92)/Hesaplama!$Q$102, 100)</f>
        <v>#DIV/0!</v>
      </c>
      <c r="AK92" s="73" t="e">
        <f>IF((100*(Hesaplama!$G$77*E92+Hesaplama!$H$77*F92+Hesaplama!$I$77*G92+Hesaplama!$J$77*H92+Hesaplama!$K$77*I92+Hesaplama!$L$77*J92+Hesaplama!$M$77*K92+Hesaplama!$N$77*L92+Hesaplama!$O$77*M92+Hesaplama!$P$77*N92)/Hesaplama!$Q$103)&lt;101,100*(Hesaplama!$G$77*E92+Hesaplama!$H$77*F92+Hesaplama!$I$77*G92+Hesaplama!$J$77*H92+Hesaplama!$K$77*I92+Hesaplama!$L$77*J92+Hesaplama!$M$77*K92+Hesaplama!$N$77*L92+Hesaplama!$O$77*M92+Hesaplama!$P$77*N92)/Hesaplama!$Q$103, 100)</f>
        <v>#DIV/0!</v>
      </c>
      <c r="AL92" s="73" t="e">
        <f>IF((100*(Hesaplama!$G$78*E92+Hesaplama!$H$78*F92+Hesaplama!$I$78*G92+Hesaplama!$J$78*H92+Hesaplama!$K$78*I92+Hesaplama!$L$78*J92+Hesaplama!$M$78*K92+Hesaplama!$N$78*L92+Hesaplama!$O$78*M92+Hesaplama!$P$78*N92)/Hesaplama!$Q$104)&lt;101,100*(Hesaplama!$G$78*E92+Hesaplama!$H$78*F92+Hesaplama!$I$78*G92+Hesaplama!$J$78*H92+Hesaplama!$K$78*I92+Hesaplama!$L$78*J92+Hesaplama!$M$78*K92+Hesaplama!$N$78*L92+Hesaplama!$O$78*M92+Hesaplama!$P$78*N92)/Hesaplama!$Q$104, 100)</f>
        <v>#DIV/0!</v>
      </c>
      <c r="AM92" s="73" t="e">
        <f>IF((100*(Hesaplama!$G$79*E92+Hesaplama!$H$79*F92+Hesaplama!$I$79*G92+Hesaplama!$J$79*H92+Hesaplama!$K$79*I92+Hesaplama!$L$79*J92+Hesaplama!$M$79*K92+Hesaplama!$N$79*L92+Hesaplama!$O$79*M92+Hesaplama!$P$79*N92)/Hesaplama!$Q$105)&lt;101,100*(Hesaplama!$G$79*E92+Hesaplama!$H$79*F92+Hesaplama!$I$79*G92+Hesaplama!$J$79*H92+Hesaplama!$K$79*I92+Hesaplama!$L$79*J92+Hesaplama!$M$79*K92+Hesaplama!$N$79*L92+Hesaplama!$O$79*M92+Hesaplama!$P$79*N92)/Hesaplama!$Q$105, 100)</f>
        <v>#DIV/0!</v>
      </c>
    </row>
    <row r="93" spans="2:39" ht="16.5" thickTop="1" thickBot="1" x14ac:dyDescent="0.3">
      <c r="B93" s="60">
        <v>82</v>
      </c>
      <c r="C93" s="1"/>
      <c r="D93" s="59"/>
      <c r="E93" s="2"/>
      <c r="F93" s="2"/>
      <c r="G93" s="2"/>
      <c r="H93" s="2"/>
      <c r="I93" s="2"/>
      <c r="J93" s="4"/>
      <c r="K93" s="4"/>
      <c r="L93" s="5"/>
      <c r="M93" s="5"/>
      <c r="N93" s="5"/>
      <c r="O93" s="32">
        <f t="shared" si="1"/>
        <v>0</v>
      </c>
      <c r="P93" s="70"/>
      <c r="Q93" s="71" t="e">
        <f>IF((100*(Hesaplama!$G$57*E93+Hesaplama!$H$57*F93+Hesaplama!$I$57*G93+Hesaplama!$J$57*H93+Hesaplama!$K$57*I93+Hesaplama!$L$57*J93+Hesaplama!$M$57*K93+Hesaplama!$N$57*L93+Hesaplama!$O$57*M93+Hesaplama!$P$57*N93)/Hesaplama!$Q$83)&lt;101,100*(Hesaplama!$G$57*E93+Hesaplama!$H$57*F93+Hesaplama!$I$57*G93+Hesaplama!$J$57*H93+Hesaplama!$K$57*I93+Hesaplama!$L$57*J93+Hesaplama!$M$57*K93+Hesaplama!$N$57*L93+Hesaplama!$O$57*M93+Hesaplama!$P$57*N93)/Hesaplama!$Q$83, 100)</f>
        <v>#DIV/0!</v>
      </c>
      <c r="R93" s="71" t="e">
        <f>IF((100*(Hesaplama!$G$58*E93+Hesaplama!$H$58*F93+Hesaplama!$I$58*G93+Hesaplama!$J$58*H93+Hesaplama!$K$58*I93+Hesaplama!$L$58*J93+Hesaplama!$M$58*K93+Hesaplama!$N$58*L93+Hesaplama!$O$58*M93+Hesaplama!$P$58*N93)/Hesaplama!$Q$84)&lt;101,100*(Hesaplama!$G$58*E93+Hesaplama!$H$58*F93+Hesaplama!$I$58*G93+Hesaplama!$J$58*H93+Hesaplama!$K$58*I93+Hesaplama!$L$58*J93+Hesaplama!$M$58*K93+Hesaplama!$N$58*L93+Hesaplama!$O$58*M93+Hesaplama!$P$58*N93)/Hesaplama!$Q$84, 100)</f>
        <v>#DIV/0!</v>
      </c>
      <c r="S93" s="72" t="e">
        <f>IF((100*(Hesaplama!$G$59*E93+Hesaplama!$H$59*F93+Hesaplama!$I$59*G93+Hesaplama!$J$59*H93+Hesaplama!$K$59*I93+Hesaplama!$L$59*J93+Hesaplama!$M$59*K93+Hesaplama!$N$59*L93+Hesaplama!$O$59*M93+Hesaplama!$P$59*N93)/Hesaplama!$Q$85)&lt;101,100*(Hesaplama!$G$59*E93+Hesaplama!$H$59*F93+Hesaplama!$I$59*G93+Hesaplama!$J$59*H93+Hesaplama!$K$59*I93+Hesaplama!$L$59*J93+Hesaplama!$M$59*K93+Hesaplama!$N$59*L93+Hesaplama!$O$59*M93+Hesaplama!$P$59*N93)/Hesaplama!$Q$85, 100)</f>
        <v>#DIV/0!</v>
      </c>
      <c r="T93" s="73" t="e">
        <f>IF((100*(Hesaplama!$G$60*E93+Hesaplama!$H$60*F93+Hesaplama!$I$60*G93+Hesaplama!$J$60*H93+Hesaplama!$K$60*I93+Hesaplama!$L$60*J93+Hesaplama!$M$60*K93+Hesaplama!$N$60*L93+Hesaplama!$O$60*M93+Hesaplama!$P$60*N93)/Hesaplama!$Q$86)&lt;101,100*(Hesaplama!$G$60*E93+Hesaplama!$H$60*F93+Hesaplama!$I$60*G93+Hesaplama!$J$60*H93+Hesaplama!$K$60*I93+Hesaplama!$L$60*J93+Hesaplama!$M$60*K93+Hesaplama!$N$60*L93+Hesaplama!$O$60*M93+Hesaplama!$P$60*N93)/Hesaplama!$Q$86, 100)</f>
        <v>#DIV/0!</v>
      </c>
      <c r="U93" s="73" t="e">
        <f>IF((100*(Hesaplama!$G$61*E93+Hesaplama!$H$61*F93+Hesaplama!$I$61*G93+Hesaplama!$J$61*H93+Hesaplama!$K$61*I93+Hesaplama!$L$61*J93+Hesaplama!$M$61*K93+Hesaplama!$N$61*L93+Hesaplama!$O$61*M93+Hesaplama!$P$61*N93)/Hesaplama!$Q$87)&lt;101,100*(Hesaplama!$G$61*E93+Hesaplama!$H$61*F93+Hesaplama!$I$61*G93+Hesaplama!$J$61*H93+Hesaplama!$K$61*I93+Hesaplama!$L$61*J93+Hesaplama!$M$61*K93+Hesaplama!$N$61*L93+Hesaplama!$O$61*M93+Hesaplama!$P$61*N93)/Hesaplama!$Q$87, 100)</f>
        <v>#DIV/0!</v>
      </c>
      <c r="V93" s="73" t="e">
        <f>IF((100*(Hesaplama!$G$62*E93+Hesaplama!$H$62*F93+Hesaplama!$I$62*G93+Hesaplama!$J$62*H93+Hesaplama!$K$62*I93+Hesaplama!$L$62*J93+Hesaplama!$M$62*K93+Hesaplama!$N$62*L93+Hesaplama!$O$62*M93+Hesaplama!$P$62*N93)/Hesaplama!$Q$88)&lt;101,100*(Hesaplama!$G$62*E93+Hesaplama!$H$62*F93+Hesaplama!$I$62*G93+Hesaplama!$J$62*H93+Hesaplama!$K$62*I93+Hesaplama!$L$62*J93+Hesaplama!$M$62*K93+Hesaplama!$N$62*L93+Hesaplama!$O$62*M93+Hesaplama!$P$62*N93)/Hesaplama!$Q$88, 100)</f>
        <v>#DIV/0!</v>
      </c>
      <c r="W93" s="73" t="e">
        <f>IF((100*(Hesaplama!$G$63*E93+Hesaplama!$H$63*F93+Hesaplama!$I$63*G93+Hesaplama!$J$63*H93+Hesaplama!$K$63*I93+Hesaplama!$L$63*J93+Hesaplama!$M$63*K93+Hesaplama!$N$63*L93+Hesaplama!$O$63*M93+Hesaplama!$P$63*N93)/Hesaplama!$Q$89)&lt;101,100*(Hesaplama!$G$63*E93+Hesaplama!$H$63*F93+Hesaplama!$I$63*G93+Hesaplama!$J$63*H93+Hesaplama!$K$63*I93+Hesaplama!$L$63*J93+Hesaplama!$M$63*K93+Hesaplama!$N$63*L93+Hesaplama!$O$63*M93+Hesaplama!$P$63*N93)/Hesaplama!$Q$89, 100)</f>
        <v>#DIV/0!</v>
      </c>
      <c r="X93" s="73" t="e">
        <f>IF((100*(Hesaplama!$G$64*E93+Hesaplama!$H$64*F93+Hesaplama!$I$64*G93+Hesaplama!$J$64*H93+Hesaplama!$K$64*I93+Hesaplama!$L$64*J93+Hesaplama!$M$64*K93+Hesaplama!$N$64*L93+Hesaplama!$O$64*M93+Hesaplama!$P$64*N93)/Hesaplama!$Q$90)&lt;101,100*(Hesaplama!$G$64*E93+Hesaplama!$H$64*F93+Hesaplama!$I$64*G93+Hesaplama!$J$64*H93+Hesaplama!$K$64*I93+Hesaplama!$L$64*J93+Hesaplama!$M$64*K93+Hesaplama!$N$64*L93+Hesaplama!$O$64*M93+Hesaplama!$P$64*N93)/Hesaplama!$Q$90, 100)</f>
        <v>#DIV/0!</v>
      </c>
      <c r="Y93" s="73" t="e">
        <f>IF((100*(Hesaplama!$G$65*E93+Hesaplama!$H$65*F93+Hesaplama!$I$65*G93+Hesaplama!$J$65*H93+Hesaplama!$K$65*I93+Hesaplama!$L$65*J93+Hesaplama!$M$65*K93+Hesaplama!$N$65*L93+Hesaplama!$O$65*M93+Hesaplama!$P$65*N93)/Hesaplama!$Q$91)&lt;101,100*(Hesaplama!$G$65*E93+Hesaplama!$H$65*F93+Hesaplama!$I$65*G93+Hesaplama!$J$65*H93+Hesaplama!$K$65*I93+Hesaplama!$L$65*J93+Hesaplama!$M$65*K93+Hesaplama!$N$65*L93+Hesaplama!$O$65*M93+Hesaplama!$P$65*N93)/Hesaplama!$Q$91, 100)</f>
        <v>#DIV/0!</v>
      </c>
      <c r="Z93" s="73" t="e">
        <f>IF((100*(Hesaplama!$G$66*E93+Hesaplama!$H$66*F93+Hesaplama!$I$66*G93+Hesaplama!$J$66*H93+Hesaplama!$K$66*I93+Hesaplama!$L$66*J93+Hesaplama!$M$66*K93+Hesaplama!$N$66*L93+Hesaplama!$O$66*M93+Hesaplama!$P$66*N93)/Hesaplama!$Q$92)&lt;101,100*(Hesaplama!$G$66*E93+Hesaplama!$H$66*F93+Hesaplama!$I$66*G93+Hesaplama!$J$66*H93+Hesaplama!$K$66*I93+Hesaplama!$L$66*J93+Hesaplama!$M$66*K93+Hesaplama!$N$66*L93+Hesaplama!$O$66*M93+Hesaplama!$P$66*N93)/Hesaplama!$Q$92, 100)</f>
        <v>#DIV/0!</v>
      </c>
      <c r="AA93" s="73" t="e">
        <f>IF((100*(Hesaplama!$G$67*E93+Hesaplama!$H$67*F93+Hesaplama!$I$67*G93+Hesaplama!$J$67*H93+Hesaplama!$K$67*I93+Hesaplama!$L$67*J93+Hesaplama!$M$67*K93+Hesaplama!$N$67*L93+Hesaplama!$O$67*M93+Hesaplama!$P$67*N93)/Hesaplama!$Q$93)&lt;101,100*(Hesaplama!$G$67*E93+Hesaplama!$H$67*F93+Hesaplama!$I$67*G93+Hesaplama!$J$67*H93+Hesaplama!$K$67*I93+Hesaplama!$L$67*J93+Hesaplama!$M$67*K93+Hesaplama!$N$67*L93+Hesaplama!$O$67*M93+Hesaplama!$P$67*N93)/Hesaplama!$Q$93, 100)</f>
        <v>#DIV/0!</v>
      </c>
      <c r="AB93" s="73" t="e">
        <f>IF((100*(Hesaplama!$G$68*E93+Hesaplama!$H$68*F93+Hesaplama!$I$68*G93+Hesaplama!$J$68*H93+Hesaplama!$K$68*I93+Hesaplama!$L$68*J93+Hesaplama!$M$68*K93+Hesaplama!$N$68*L93+Hesaplama!$O$68*M93+Hesaplama!$P$68*N93)/Hesaplama!$Q$94)&lt;101,100*(Hesaplama!$G$68*E93+Hesaplama!$H$68*F93+Hesaplama!$I$68*G93+Hesaplama!$J$68*H93+Hesaplama!$K$68*I93+Hesaplama!$L$68*J93+Hesaplama!$M$68*K93+Hesaplama!$N$68*L93+Hesaplama!$O$68*M93+Hesaplama!$P$68*N93)/Hesaplama!$Q$94, 100)</f>
        <v>#DIV/0!</v>
      </c>
      <c r="AC93" s="73" t="e">
        <f>IF((100*(Hesaplama!$G$69*E93+Hesaplama!$H$69*F93+Hesaplama!$I$69*G93+Hesaplama!$J$69*H93+Hesaplama!$K$69*I93+Hesaplama!$L$69*J93+Hesaplama!$M$69*K93+Hesaplama!$N$69*L93+Hesaplama!$O$69*M93+Hesaplama!$P$69*N93)/Hesaplama!$Q$95)&lt;101,100*(Hesaplama!$G$69*E93+Hesaplama!$H$69*F93+Hesaplama!$I$69*G93+Hesaplama!$J$69*H93+Hesaplama!$K$69*I93+Hesaplama!$L$69*J93+Hesaplama!$M$69*K93+Hesaplama!$N$69*L93+Hesaplama!$O$69*M93+Hesaplama!$P$69*N93)/Hesaplama!$Q$95, 100)</f>
        <v>#DIV/0!</v>
      </c>
      <c r="AD93" s="73" t="e">
        <f>IF((100*(Hesaplama!$G$70*E93+Hesaplama!$H$70*F93+Hesaplama!$I$70*G93+Hesaplama!$J$70*H93+Hesaplama!$K$70*I93+Hesaplama!$L$70*J93+Hesaplama!$M$70*K93+Hesaplama!$N$70*L93+Hesaplama!$O$70*M93+Hesaplama!$P$70*N93)/Hesaplama!$Q$96)&lt;101,100*(Hesaplama!$G$70*E93+Hesaplama!$H$70*F93+Hesaplama!$I$70*G93+Hesaplama!$J$70*H93+Hesaplama!$K$70*I93+Hesaplama!$L$70*J93+Hesaplama!$M$70*K93+Hesaplama!$N$70*L93+Hesaplama!$O$70*M93+Hesaplama!$P$70*N93)/Hesaplama!$Q$96, 100)</f>
        <v>#DIV/0!</v>
      </c>
      <c r="AE93" s="73" t="e">
        <f>IF((100*(Hesaplama!$G$71*E93+Hesaplama!$H$71*F93+Hesaplama!$I$71*G93+Hesaplama!$J$71*H93+Hesaplama!$K$71*I93+Hesaplama!$L$71*J93+Hesaplama!$M$71*K93+Hesaplama!$N$71*L93+Hesaplama!$O$71*M93+Hesaplama!$P$71*N93)/Hesaplama!$Q$97)&lt;101,100*(Hesaplama!$G$71*E93+Hesaplama!$H$71*F93+Hesaplama!$I$71*G93+Hesaplama!$J$71*H93+Hesaplama!$K$71*I93+Hesaplama!$L$71*J93+Hesaplama!$M$71*K93+Hesaplama!$N$71*L93+Hesaplama!$O$71*M93+Hesaplama!$P$71*N93)/Hesaplama!$Q$97, 100)</f>
        <v>#DIV/0!</v>
      </c>
      <c r="AF93" s="73" t="e">
        <f>IF((100*(Hesaplama!$G$72*E93+Hesaplama!$H$72*F93+Hesaplama!$I$72*G93+Hesaplama!$J$72*H93+Hesaplama!$K$72*I93+Hesaplama!$L$72*J93+Hesaplama!$M$72*K93+Hesaplama!$N$72*L93+Hesaplama!$O$72*M93+Hesaplama!$P$72*N93)/Hesaplama!$Q$98)&lt;101,100*(Hesaplama!$G$72*E93+Hesaplama!$H$72*F93+Hesaplama!$I$72*G93+Hesaplama!$J$72*H93+Hesaplama!$K$72*I93+Hesaplama!$L$72*J93+Hesaplama!$M$72*K93+Hesaplama!$N$72*L93+Hesaplama!$O$72*M93+Hesaplama!$P$72*N93)/Hesaplama!$Q$98, 100)</f>
        <v>#DIV/0!</v>
      </c>
      <c r="AG93" s="73" t="e">
        <f>IF((100*(Hesaplama!$G$73*E93+Hesaplama!$H$73*F93+Hesaplama!$I$73*G93+Hesaplama!$J$73*H93+Hesaplama!$K$73*I93+Hesaplama!$L$73*J93+Hesaplama!$M$73*K93+Hesaplama!$N$73*L93+Hesaplama!$O$73*M93+Hesaplama!$P$73*N93)/Hesaplama!$Q$99)&lt;101,100*(Hesaplama!$G$73*E93+Hesaplama!$H$73*F93+Hesaplama!$I$73*G93+Hesaplama!$J$73*H93+Hesaplama!$K$73*I93+Hesaplama!$L$73*J93+Hesaplama!$M$73*K93+Hesaplama!$N$73*L93+Hesaplama!$O$73*M93+Hesaplama!$P$73*N93)/Hesaplama!$Q$99, 100)</f>
        <v>#DIV/0!</v>
      </c>
      <c r="AH93" s="73" t="e">
        <f>IF((100*(Hesaplama!$G$74*E93+Hesaplama!$H$74*F93+Hesaplama!$I$74*G93+Hesaplama!$J$74*H93+Hesaplama!$K$74*I93+Hesaplama!$L$74*J93+Hesaplama!$M$74*K93+Hesaplama!$N$74*L93+Hesaplama!$O$74*M93+Hesaplama!$P$74*N93)/Hesaplama!$Q$100)&lt;101,100*(Hesaplama!$G$74*E93+Hesaplama!$H$74*F93+Hesaplama!$I$74*G93+Hesaplama!$J$74*H93+Hesaplama!$K$74*I93+Hesaplama!$L$74*J93+Hesaplama!$M$74*K93+Hesaplama!$N$74*L93+Hesaplama!$O$74*M93+Hesaplama!$P$74*N93)/Hesaplama!$Q$100, 100)</f>
        <v>#DIV/0!</v>
      </c>
      <c r="AI93" s="73" t="e">
        <f>IF((100*(Hesaplama!$G$75*E93+Hesaplama!$H$75*F93+Hesaplama!$I$75*G93+Hesaplama!$J$75*H93+Hesaplama!$K$75*I93+Hesaplama!$L$75*J93+Hesaplama!$M$75*K93+Hesaplama!$N$75*L93+Hesaplama!$O$75*M93+Hesaplama!$P$75*N93)/Hesaplama!$Q$9101)&lt;101,100*(Hesaplama!$G$75*E93+Hesaplama!$H$75*F93+Hesaplama!$I$75*G93+Hesaplama!$J$75*H93+Hesaplama!$K$75*I93+Hesaplama!$L$75*J93+Hesaplama!$M$75*K93+Hesaplama!$N$75*L93+Hesaplama!$O$75*M93+Hesaplama!$P$75*N93)/Hesaplama!$Q$101, 100)</f>
        <v>#DIV/0!</v>
      </c>
      <c r="AJ93" s="73" t="e">
        <f>IF((100*(Hesaplama!$G$76*E93+Hesaplama!$H$76*F93+Hesaplama!$I$76*G93+Hesaplama!$J$76*H93+Hesaplama!$K$76*I93+Hesaplama!$L$76*J93+Hesaplama!$M$67*K93+Hesaplama!$N$67*L93+Hesaplama!$O$67*M93+Hesaplama!$P$67*N93)/Hesaplama!$Q$102)&lt;101,100*(Hesaplama!$G$67*E93+Hesaplama!$H$76*F93+Hesaplama!$I$76*G93+Hesaplama!$J$76*H93+Hesaplama!$K$76*I93+Hesaplama!$L$76*J93+Hesaplama!$M$76*K93+Hesaplama!$N$76*L93+Hesaplama!$O$76*M93+Hesaplama!$P$76*N93)/Hesaplama!$Q$102, 100)</f>
        <v>#DIV/0!</v>
      </c>
      <c r="AK93" s="73" t="e">
        <f>IF((100*(Hesaplama!$G$77*E93+Hesaplama!$H$77*F93+Hesaplama!$I$77*G93+Hesaplama!$J$77*H93+Hesaplama!$K$77*I93+Hesaplama!$L$77*J93+Hesaplama!$M$77*K93+Hesaplama!$N$77*L93+Hesaplama!$O$77*M93+Hesaplama!$P$77*N93)/Hesaplama!$Q$103)&lt;101,100*(Hesaplama!$G$77*E93+Hesaplama!$H$77*F93+Hesaplama!$I$77*G93+Hesaplama!$J$77*H93+Hesaplama!$K$77*I93+Hesaplama!$L$77*J93+Hesaplama!$M$77*K93+Hesaplama!$N$77*L93+Hesaplama!$O$77*M93+Hesaplama!$P$77*N93)/Hesaplama!$Q$103, 100)</f>
        <v>#DIV/0!</v>
      </c>
      <c r="AL93" s="73" t="e">
        <f>IF((100*(Hesaplama!$G$78*E93+Hesaplama!$H$78*F93+Hesaplama!$I$78*G93+Hesaplama!$J$78*H93+Hesaplama!$K$78*I93+Hesaplama!$L$78*J93+Hesaplama!$M$78*K93+Hesaplama!$N$78*L93+Hesaplama!$O$78*M93+Hesaplama!$P$78*N93)/Hesaplama!$Q$104)&lt;101,100*(Hesaplama!$G$78*E93+Hesaplama!$H$78*F93+Hesaplama!$I$78*G93+Hesaplama!$J$78*H93+Hesaplama!$K$78*I93+Hesaplama!$L$78*J93+Hesaplama!$M$78*K93+Hesaplama!$N$78*L93+Hesaplama!$O$78*M93+Hesaplama!$P$78*N93)/Hesaplama!$Q$104, 100)</f>
        <v>#DIV/0!</v>
      </c>
      <c r="AM93" s="73" t="e">
        <f>IF((100*(Hesaplama!$G$79*E93+Hesaplama!$H$79*F93+Hesaplama!$I$79*G93+Hesaplama!$J$79*H93+Hesaplama!$K$79*I93+Hesaplama!$L$79*J93+Hesaplama!$M$79*K93+Hesaplama!$N$79*L93+Hesaplama!$O$79*M93+Hesaplama!$P$79*N93)/Hesaplama!$Q$105)&lt;101,100*(Hesaplama!$G$79*E93+Hesaplama!$H$79*F93+Hesaplama!$I$79*G93+Hesaplama!$J$79*H93+Hesaplama!$K$79*I93+Hesaplama!$L$79*J93+Hesaplama!$M$79*K93+Hesaplama!$N$79*L93+Hesaplama!$O$79*M93+Hesaplama!$P$79*N93)/Hesaplama!$Q$105, 100)</f>
        <v>#DIV/0!</v>
      </c>
    </row>
    <row r="94" spans="2:39" ht="16.5" thickTop="1" thickBot="1" x14ac:dyDescent="0.3">
      <c r="B94" s="60">
        <v>83</v>
      </c>
      <c r="C94" s="1"/>
      <c r="D94" s="59"/>
      <c r="E94" s="2"/>
      <c r="F94" s="2"/>
      <c r="G94" s="2"/>
      <c r="H94" s="2"/>
      <c r="I94" s="2"/>
      <c r="J94" s="4"/>
      <c r="K94" s="4"/>
      <c r="L94" s="5"/>
      <c r="M94" s="5"/>
      <c r="N94" s="5"/>
      <c r="O94" s="32">
        <f t="shared" si="1"/>
        <v>0</v>
      </c>
      <c r="P94" s="70"/>
      <c r="Q94" s="71" t="e">
        <f>IF((100*(Hesaplama!$G$57*E94+Hesaplama!$H$57*F94+Hesaplama!$I$57*G94+Hesaplama!$J$57*H94+Hesaplama!$K$57*I94+Hesaplama!$L$57*J94+Hesaplama!$M$57*K94+Hesaplama!$N$57*L94+Hesaplama!$O$57*M94+Hesaplama!$P$57*N94)/Hesaplama!$Q$83)&lt;101,100*(Hesaplama!$G$57*E94+Hesaplama!$H$57*F94+Hesaplama!$I$57*G94+Hesaplama!$J$57*H94+Hesaplama!$K$57*I94+Hesaplama!$L$57*J94+Hesaplama!$M$57*K94+Hesaplama!$N$57*L94+Hesaplama!$O$57*M94+Hesaplama!$P$57*N94)/Hesaplama!$Q$83, 100)</f>
        <v>#DIV/0!</v>
      </c>
      <c r="R94" s="71" t="e">
        <f>IF((100*(Hesaplama!$G$58*E94+Hesaplama!$H$58*F94+Hesaplama!$I$58*G94+Hesaplama!$J$58*H94+Hesaplama!$K$58*I94+Hesaplama!$L$58*J94+Hesaplama!$M$58*K94+Hesaplama!$N$58*L94+Hesaplama!$O$58*M94+Hesaplama!$P$58*N94)/Hesaplama!$Q$84)&lt;101,100*(Hesaplama!$G$58*E94+Hesaplama!$H$58*F94+Hesaplama!$I$58*G94+Hesaplama!$J$58*H94+Hesaplama!$K$58*I94+Hesaplama!$L$58*J94+Hesaplama!$M$58*K94+Hesaplama!$N$58*L94+Hesaplama!$O$58*M94+Hesaplama!$P$58*N94)/Hesaplama!$Q$84, 100)</f>
        <v>#DIV/0!</v>
      </c>
      <c r="S94" s="72" t="e">
        <f>IF((100*(Hesaplama!$G$59*E94+Hesaplama!$H$59*F94+Hesaplama!$I$59*G94+Hesaplama!$J$59*H94+Hesaplama!$K$59*I94+Hesaplama!$L$59*J94+Hesaplama!$M$59*K94+Hesaplama!$N$59*L94+Hesaplama!$O$59*M94+Hesaplama!$P$59*N94)/Hesaplama!$Q$85)&lt;101,100*(Hesaplama!$G$59*E94+Hesaplama!$H$59*F94+Hesaplama!$I$59*G94+Hesaplama!$J$59*H94+Hesaplama!$K$59*I94+Hesaplama!$L$59*J94+Hesaplama!$M$59*K94+Hesaplama!$N$59*L94+Hesaplama!$O$59*M94+Hesaplama!$P$59*N94)/Hesaplama!$Q$85, 100)</f>
        <v>#DIV/0!</v>
      </c>
      <c r="T94" s="73" t="e">
        <f>IF((100*(Hesaplama!$G$60*E94+Hesaplama!$H$60*F94+Hesaplama!$I$60*G94+Hesaplama!$J$60*H94+Hesaplama!$K$60*I94+Hesaplama!$L$60*J94+Hesaplama!$M$60*K94+Hesaplama!$N$60*L94+Hesaplama!$O$60*M94+Hesaplama!$P$60*N94)/Hesaplama!$Q$86)&lt;101,100*(Hesaplama!$G$60*E94+Hesaplama!$H$60*F94+Hesaplama!$I$60*G94+Hesaplama!$J$60*H94+Hesaplama!$K$60*I94+Hesaplama!$L$60*J94+Hesaplama!$M$60*K94+Hesaplama!$N$60*L94+Hesaplama!$O$60*M94+Hesaplama!$P$60*N94)/Hesaplama!$Q$86, 100)</f>
        <v>#DIV/0!</v>
      </c>
      <c r="U94" s="73" t="e">
        <f>IF((100*(Hesaplama!$G$61*E94+Hesaplama!$H$61*F94+Hesaplama!$I$61*G94+Hesaplama!$J$61*H94+Hesaplama!$K$61*I94+Hesaplama!$L$61*J94+Hesaplama!$M$61*K94+Hesaplama!$N$61*L94+Hesaplama!$O$61*M94+Hesaplama!$P$61*N94)/Hesaplama!$Q$87)&lt;101,100*(Hesaplama!$G$61*E94+Hesaplama!$H$61*F94+Hesaplama!$I$61*G94+Hesaplama!$J$61*H94+Hesaplama!$K$61*I94+Hesaplama!$L$61*J94+Hesaplama!$M$61*K94+Hesaplama!$N$61*L94+Hesaplama!$O$61*M94+Hesaplama!$P$61*N94)/Hesaplama!$Q$87, 100)</f>
        <v>#DIV/0!</v>
      </c>
      <c r="V94" s="73" t="e">
        <f>IF((100*(Hesaplama!$G$62*E94+Hesaplama!$H$62*F94+Hesaplama!$I$62*G94+Hesaplama!$J$62*H94+Hesaplama!$K$62*I94+Hesaplama!$L$62*J94+Hesaplama!$M$62*K94+Hesaplama!$N$62*L94+Hesaplama!$O$62*M94+Hesaplama!$P$62*N94)/Hesaplama!$Q$88)&lt;101,100*(Hesaplama!$G$62*E94+Hesaplama!$H$62*F94+Hesaplama!$I$62*G94+Hesaplama!$J$62*H94+Hesaplama!$K$62*I94+Hesaplama!$L$62*J94+Hesaplama!$M$62*K94+Hesaplama!$N$62*L94+Hesaplama!$O$62*M94+Hesaplama!$P$62*N94)/Hesaplama!$Q$88, 100)</f>
        <v>#DIV/0!</v>
      </c>
      <c r="W94" s="73" t="e">
        <f>IF((100*(Hesaplama!$G$63*E94+Hesaplama!$H$63*F94+Hesaplama!$I$63*G94+Hesaplama!$J$63*H94+Hesaplama!$K$63*I94+Hesaplama!$L$63*J94+Hesaplama!$M$63*K94+Hesaplama!$N$63*L94+Hesaplama!$O$63*M94+Hesaplama!$P$63*N94)/Hesaplama!$Q$89)&lt;101,100*(Hesaplama!$G$63*E94+Hesaplama!$H$63*F94+Hesaplama!$I$63*G94+Hesaplama!$J$63*H94+Hesaplama!$K$63*I94+Hesaplama!$L$63*J94+Hesaplama!$M$63*K94+Hesaplama!$N$63*L94+Hesaplama!$O$63*M94+Hesaplama!$P$63*N94)/Hesaplama!$Q$89, 100)</f>
        <v>#DIV/0!</v>
      </c>
      <c r="X94" s="73" t="e">
        <f>IF((100*(Hesaplama!$G$64*E94+Hesaplama!$H$64*F94+Hesaplama!$I$64*G94+Hesaplama!$J$64*H94+Hesaplama!$K$64*I94+Hesaplama!$L$64*J94+Hesaplama!$M$64*K94+Hesaplama!$N$64*L94+Hesaplama!$O$64*M94+Hesaplama!$P$64*N94)/Hesaplama!$Q$90)&lt;101,100*(Hesaplama!$G$64*E94+Hesaplama!$H$64*F94+Hesaplama!$I$64*G94+Hesaplama!$J$64*H94+Hesaplama!$K$64*I94+Hesaplama!$L$64*J94+Hesaplama!$M$64*K94+Hesaplama!$N$64*L94+Hesaplama!$O$64*M94+Hesaplama!$P$64*N94)/Hesaplama!$Q$90, 100)</f>
        <v>#DIV/0!</v>
      </c>
      <c r="Y94" s="73" t="e">
        <f>IF((100*(Hesaplama!$G$65*E94+Hesaplama!$H$65*F94+Hesaplama!$I$65*G94+Hesaplama!$J$65*H94+Hesaplama!$K$65*I94+Hesaplama!$L$65*J94+Hesaplama!$M$65*K94+Hesaplama!$N$65*L94+Hesaplama!$O$65*M94+Hesaplama!$P$65*N94)/Hesaplama!$Q$91)&lt;101,100*(Hesaplama!$G$65*E94+Hesaplama!$H$65*F94+Hesaplama!$I$65*G94+Hesaplama!$J$65*H94+Hesaplama!$K$65*I94+Hesaplama!$L$65*J94+Hesaplama!$M$65*K94+Hesaplama!$N$65*L94+Hesaplama!$O$65*M94+Hesaplama!$P$65*N94)/Hesaplama!$Q$91, 100)</f>
        <v>#DIV/0!</v>
      </c>
      <c r="Z94" s="73" t="e">
        <f>IF((100*(Hesaplama!$G$66*E94+Hesaplama!$H$66*F94+Hesaplama!$I$66*G94+Hesaplama!$J$66*H94+Hesaplama!$K$66*I94+Hesaplama!$L$66*J94+Hesaplama!$M$66*K94+Hesaplama!$N$66*L94+Hesaplama!$O$66*M94+Hesaplama!$P$66*N94)/Hesaplama!$Q$92)&lt;101,100*(Hesaplama!$G$66*E94+Hesaplama!$H$66*F94+Hesaplama!$I$66*G94+Hesaplama!$J$66*H94+Hesaplama!$K$66*I94+Hesaplama!$L$66*J94+Hesaplama!$M$66*K94+Hesaplama!$N$66*L94+Hesaplama!$O$66*M94+Hesaplama!$P$66*N94)/Hesaplama!$Q$92, 100)</f>
        <v>#DIV/0!</v>
      </c>
      <c r="AA94" s="73" t="e">
        <f>IF((100*(Hesaplama!$G$67*E94+Hesaplama!$H$67*F94+Hesaplama!$I$67*G94+Hesaplama!$J$67*H94+Hesaplama!$K$67*I94+Hesaplama!$L$67*J94+Hesaplama!$M$67*K94+Hesaplama!$N$67*L94+Hesaplama!$O$67*M94+Hesaplama!$P$67*N94)/Hesaplama!$Q$93)&lt;101,100*(Hesaplama!$G$67*E94+Hesaplama!$H$67*F94+Hesaplama!$I$67*G94+Hesaplama!$J$67*H94+Hesaplama!$K$67*I94+Hesaplama!$L$67*J94+Hesaplama!$M$67*K94+Hesaplama!$N$67*L94+Hesaplama!$O$67*M94+Hesaplama!$P$67*N94)/Hesaplama!$Q$93, 100)</f>
        <v>#DIV/0!</v>
      </c>
      <c r="AB94" s="73" t="e">
        <f>IF((100*(Hesaplama!$G$68*E94+Hesaplama!$H$68*F94+Hesaplama!$I$68*G94+Hesaplama!$J$68*H94+Hesaplama!$K$68*I94+Hesaplama!$L$68*J94+Hesaplama!$M$68*K94+Hesaplama!$N$68*L94+Hesaplama!$O$68*M94+Hesaplama!$P$68*N94)/Hesaplama!$Q$94)&lt;101,100*(Hesaplama!$G$68*E94+Hesaplama!$H$68*F94+Hesaplama!$I$68*G94+Hesaplama!$J$68*H94+Hesaplama!$K$68*I94+Hesaplama!$L$68*J94+Hesaplama!$M$68*K94+Hesaplama!$N$68*L94+Hesaplama!$O$68*M94+Hesaplama!$P$68*N94)/Hesaplama!$Q$94, 100)</f>
        <v>#DIV/0!</v>
      </c>
      <c r="AC94" s="73" t="e">
        <f>IF((100*(Hesaplama!$G$69*E94+Hesaplama!$H$69*F94+Hesaplama!$I$69*G94+Hesaplama!$J$69*H94+Hesaplama!$K$69*I94+Hesaplama!$L$69*J94+Hesaplama!$M$69*K94+Hesaplama!$N$69*L94+Hesaplama!$O$69*M94+Hesaplama!$P$69*N94)/Hesaplama!$Q$95)&lt;101,100*(Hesaplama!$G$69*E94+Hesaplama!$H$69*F94+Hesaplama!$I$69*G94+Hesaplama!$J$69*H94+Hesaplama!$K$69*I94+Hesaplama!$L$69*J94+Hesaplama!$M$69*K94+Hesaplama!$N$69*L94+Hesaplama!$O$69*M94+Hesaplama!$P$69*N94)/Hesaplama!$Q$95, 100)</f>
        <v>#DIV/0!</v>
      </c>
      <c r="AD94" s="73" t="e">
        <f>IF((100*(Hesaplama!$G$70*E94+Hesaplama!$H$70*F94+Hesaplama!$I$70*G94+Hesaplama!$J$70*H94+Hesaplama!$K$70*I94+Hesaplama!$L$70*J94+Hesaplama!$M$70*K94+Hesaplama!$N$70*L94+Hesaplama!$O$70*M94+Hesaplama!$P$70*N94)/Hesaplama!$Q$96)&lt;101,100*(Hesaplama!$G$70*E94+Hesaplama!$H$70*F94+Hesaplama!$I$70*G94+Hesaplama!$J$70*H94+Hesaplama!$K$70*I94+Hesaplama!$L$70*J94+Hesaplama!$M$70*K94+Hesaplama!$N$70*L94+Hesaplama!$O$70*M94+Hesaplama!$P$70*N94)/Hesaplama!$Q$96, 100)</f>
        <v>#DIV/0!</v>
      </c>
      <c r="AE94" s="73" t="e">
        <f>IF((100*(Hesaplama!$G$71*E94+Hesaplama!$H$71*F94+Hesaplama!$I$71*G94+Hesaplama!$J$71*H94+Hesaplama!$K$71*I94+Hesaplama!$L$71*J94+Hesaplama!$M$71*K94+Hesaplama!$N$71*L94+Hesaplama!$O$71*M94+Hesaplama!$P$71*N94)/Hesaplama!$Q$97)&lt;101,100*(Hesaplama!$G$71*E94+Hesaplama!$H$71*F94+Hesaplama!$I$71*G94+Hesaplama!$J$71*H94+Hesaplama!$K$71*I94+Hesaplama!$L$71*J94+Hesaplama!$M$71*K94+Hesaplama!$N$71*L94+Hesaplama!$O$71*M94+Hesaplama!$P$71*N94)/Hesaplama!$Q$97, 100)</f>
        <v>#DIV/0!</v>
      </c>
      <c r="AF94" s="73" t="e">
        <f>IF((100*(Hesaplama!$G$72*E94+Hesaplama!$H$72*F94+Hesaplama!$I$72*G94+Hesaplama!$J$72*H94+Hesaplama!$K$72*I94+Hesaplama!$L$72*J94+Hesaplama!$M$72*K94+Hesaplama!$N$72*L94+Hesaplama!$O$72*M94+Hesaplama!$P$72*N94)/Hesaplama!$Q$98)&lt;101,100*(Hesaplama!$G$72*E94+Hesaplama!$H$72*F94+Hesaplama!$I$72*G94+Hesaplama!$J$72*H94+Hesaplama!$K$72*I94+Hesaplama!$L$72*J94+Hesaplama!$M$72*K94+Hesaplama!$N$72*L94+Hesaplama!$O$72*M94+Hesaplama!$P$72*N94)/Hesaplama!$Q$98, 100)</f>
        <v>#DIV/0!</v>
      </c>
      <c r="AG94" s="73" t="e">
        <f>IF((100*(Hesaplama!$G$73*E94+Hesaplama!$H$73*F94+Hesaplama!$I$73*G94+Hesaplama!$J$73*H94+Hesaplama!$K$73*I94+Hesaplama!$L$73*J94+Hesaplama!$M$73*K94+Hesaplama!$N$73*L94+Hesaplama!$O$73*M94+Hesaplama!$P$73*N94)/Hesaplama!$Q$99)&lt;101,100*(Hesaplama!$G$73*E94+Hesaplama!$H$73*F94+Hesaplama!$I$73*G94+Hesaplama!$J$73*H94+Hesaplama!$K$73*I94+Hesaplama!$L$73*J94+Hesaplama!$M$73*K94+Hesaplama!$N$73*L94+Hesaplama!$O$73*M94+Hesaplama!$P$73*N94)/Hesaplama!$Q$99, 100)</f>
        <v>#DIV/0!</v>
      </c>
      <c r="AH94" s="73" t="e">
        <f>IF((100*(Hesaplama!$G$74*E94+Hesaplama!$H$74*F94+Hesaplama!$I$74*G94+Hesaplama!$J$74*H94+Hesaplama!$K$74*I94+Hesaplama!$L$74*J94+Hesaplama!$M$74*K94+Hesaplama!$N$74*L94+Hesaplama!$O$74*M94+Hesaplama!$P$74*N94)/Hesaplama!$Q$100)&lt;101,100*(Hesaplama!$G$74*E94+Hesaplama!$H$74*F94+Hesaplama!$I$74*G94+Hesaplama!$J$74*H94+Hesaplama!$K$74*I94+Hesaplama!$L$74*J94+Hesaplama!$M$74*K94+Hesaplama!$N$74*L94+Hesaplama!$O$74*M94+Hesaplama!$P$74*N94)/Hesaplama!$Q$100, 100)</f>
        <v>#DIV/0!</v>
      </c>
      <c r="AI94" s="73" t="e">
        <f>IF((100*(Hesaplama!$G$75*E94+Hesaplama!$H$75*F94+Hesaplama!$I$75*G94+Hesaplama!$J$75*H94+Hesaplama!$K$75*I94+Hesaplama!$L$75*J94+Hesaplama!$M$75*K94+Hesaplama!$N$75*L94+Hesaplama!$O$75*M94+Hesaplama!$P$75*N94)/Hesaplama!$Q$9101)&lt;101,100*(Hesaplama!$G$75*E94+Hesaplama!$H$75*F94+Hesaplama!$I$75*G94+Hesaplama!$J$75*H94+Hesaplama!$K$75*I94+Hesaplama!$L$75*J94+Hesaplama!$M$75*K94+Hesaplama!$N$75*L94+Hesaplama!$O$75*M94+Hesaplama!$P$75*N94)/Hesaplama!$Q$101, 100)</f>
        <v>#DIV/0!</v>
      </c>
      <c r="AJ94" s="73" t="e">
        <f>IF((100*(Hesaplama!$G$76*E94+Hesaplama!$H$76*F94+Hesaplama!$I$76*G94+Hesaplama!$J$76*H94+Hesaplama!$K$76*I94+Hesaplama!$L$76*J94+Hesaplama!$M$67*K94+Hesaplama!$N$67*L94+Hesaplama!$O$67*M94+Hesaplama!$P$67*N94)/Hesaplama!$Q$102)&lt;101,100*(Hesaplama!$G$67*E94+Hesaplama!$H$76*F94+Hesaplama!$I$76*G94+Hesaplama!$J$76*H94+Hesaplama!$K$76*I94+Hesaplama!$L$76*J94+Hesaplama!$M$76*K94+Hesaplama!$N$76*L94+Hesaplama!$O$76*M94+Hesaplama!$P$76*N94)/Hesaplama!$Q$102, 100)</f>
        <v>#DIV/0!</v>
      </c>
      <c r="AK94" s="73" t="e">
        <f>IF((100*(Hesaplama!$G$77*E94+Hesaplama!$H$77*F94+Hesaplama!$I$77*G94+Hesaplama!$J$77*H94+Hesaplama!$K$77*I94+Hesaplama!$L$77*J94+Hesaplama!$M$77*K94+Hesaplama!$N$77*L94+Hesaplama!$O$77*M94+Hesaplama!$P$77*N94)/Hesaplama!$Q$103)&lt;101,100*(Hesaplama!$G$77*E94+Hesaplama!$H$77*F94+Hesaplama!$I$77*G94+Hesaplama!$J$77*H94+Hesaplama!$K$77*I94+Hesaplama!$L$77*J94+Hesaplama!$M$77*K94+Hesaplama!$N$77*L94+Hesaplama!$O$77*M94+Hesaplama!$P$77*N94)/Hesaplama!$Q$103, 100)</f>
        <v>#DIV/0!</v>
      </c>
      <c r="AL94" s="73" t="e">
        <f>IF((100*(Hesaplama!$G$78*E94+Hesaplama!$H$78*F94+Hesaplama!$I$78*G94+Hesaplama!$J$78*H94+Hesaplama!$K$78*I94+Hesaplama!$L$78*J94+Hesaplama!$M$78*K94+Hesaplama!$N$78*L94+Hesaplama!$O$78*M94+Hesaplama!$P$78*N94)/Hesaplama!$Q$104)&lt;101,100*(Hesaplama!$G$78*E94+Hesaplama!$H$78*F94+Hesaplama!$I$78*G94+Hesaplama!$J$78*H94+Hesaplama!$K$78*I94+Hesaplama!$L$78*J94+Hesaplama!$M$78*K94+Hesaplama!$N$78*L94+Hesaplama!$O$78*M94+Hesaplama!$P$78*N94)/Hesaplama!$Q$104, 100)</f>
        <v>#DIV/0!</v>
      </c>
      <c r="AM94" s="73" t="e">
        <f>IF((100*(Hesaplama!$G$79*E94+Hesaplama!$H$79*F94+Hesaplama!$I$79*G94+Hesaplama!$J$79*H94+Hesaplama!$K$79*I94+Hesaplama!$L$79*J94+Hesaplama!$M$79*K94+Hesaplama!$N$79*L94+Hesaplama!$O$79*M94+Hesaplama!$P$79*N94)/Hesaplama!$Q$105)&lt;101,100*(Hesaplama!$G$79*E94+Hesaplama!$H$79*F94+Hesaplama!$I$79*G94+Hesaplama!$J$79*H94+Hesaplama!$K$79*I94+Hesaplama!$L$79*J94+Hesaplama!$M$79*K94+Hesaplama!$N$79*L94+Hesaplama!$O$79*M94+Hesaplama!$P$79*N94)/Hesaplama!$Q$105, 100)</f>
        <v>#DIV/0!</v>
      </c>
    </row>
    <row r="95" spans="2:39" ht="16.5" thickTop="1" thickBot="1" x14ac:dyDescent="0.3">
      <c r="B95" s="60">
        <v>84</v>
      </c>
      <c r="C95" s="1"/>
      <c r="D95" s="59"/>
      <c r="E95" s="2"/>
      <c r="F95" s="2"/>
      <c r="G95" s="2"/>
      <c r="H95" s="2"/>
      <c r="I95" s="2"/>
      <c r="J95" s="4"/>
      <c r="K95" s="4"/>
      <c r="L95" s="5"/>
      <c r="M95" s="5"/>
      <c r="N95" s="5"/>
      <c r="O95" s="32">
        <f t="shared" si="1"/>
        <v>0</v>
      </c>
      <c r="P95" s="70"/>
      <c r="Q95" s="71" t="e">
        <f>IF((100*(Hesaplama!$G$57*E95+Hesaplama!$H$57*F95+Hesaplama!$I$57*G95+Hesaplama!$J$57*H95+Hesaplama!$K$57*I95+Hesaplama!$L$57*J95+Hesaplama!$M$57*K95+Hesaplama!$N$57*L95+Hesaplama!$O$57*M95+Hesaplama!$P$57*N95)/Hesaplama!$Q$83)&lt;101,100*(Hesaplama!$G$57*E95+Hesaplama!$H$57*F95+Hesaplama!$I$57*G95+Hesaplama!$J$57*H95+Hesaplama!$K$57*I95+Hesaplama!$L$57*J95+Hesaplama!$M$57*K95+Hesaplama!$N$57*L95+Hesaplama!$O$57*M95+Hesaplama!$P$57*N95)/Hesaplama!$Q$83, 100)</f>
        <v>#DIV/0!</v>
      </c>
      <c r="R95" s="71" t="e">
        <f>IF((100*(Hesaplama!$G$58*E95+Hesaplama!$H$58*F95+Hesaplama!$I$58*G95+Hesaplama!$J$58*H95+Hesaplama!$K$58*I95+Hesaplama!$L$58*J95+Hesaplama!$M$58*K95+Hesaplama!$N$58*L95+Hesaplama!$O$58*M95+Hesaplama!$P$58*N95)/Hesaplama!$Q$84)&lt;101,100*(Hesaplama!$G$58*E95+Hesaplama!$H$58*F95+Hesaplama!$I$58*G95+Hesaplama!$J$58*H95+Hesaplama!$K$58*I95+Hesaplama!$L$58*J95+Hesaplama!$M$58*K95+Hesaplama!$N$58*L95+Hesaplama!$O$58*M95+Hesaplama!$P$58*N95)/Hesaplama!$Q$84, 100)</f>
        <v>#DIV/0!</v>
      </c>
      <c r="S95" s="72" t="e">
        <f>IF((100*(Hesaplama!$G$59*E95+Hesaplama!$H$59*F95+Hesaplama!$I$59*G95+Hesaplama!$J$59*H95+Hesaplama!$K$59*I95+Hesaplama!$L$59*J95+Hesaplama!$M$59*K95+Hesaplama!$N$59*L95+Hesaplama!$O$59*M95+Hesaplama!$P$59*N95)/Hesaplama!$Q$85)&lt;101,100*(Hesaplama!$G$59*E95+Hesaplama!$H$59*F95+Hesaplama!$I$59*G95+Hesaplama!$J$59*H95+Hesaplama!$K$59*I95+Hesaplama!$L$59*J95+Hesaplama!$M$59*K95+Hesaplama!$N$59*L95+Hesaplama!$O$59*M95+Hesaplama!$P$59*N95)/Hesaplama!$Q$85, 100)</f>
        <v>#DIV/0!</v>
      </c>
      <c r="T95" s="73" t="e">
        <f>IF((100*(Hesaplama!$G$60*E95+Hesaplama!$H$60*F95+Hesaplama!$I$60*G95+Hesaplama!$J$60*H95+Hesaplama!$K$60*I95+Hesaplama!$L$60*J95+Hesaplama!$M$60*K95+Hesaplama!$N$60*L95+Hesaplama!$O$60*M95+Hesaplama!$P$60*N95)/Hesaplama!$Q$86)&lt;101,100*(Hesaplama!$G$60*E95+Hesaplama!$H$60*F95+Hesaplama!$I$60*G95+Hesaplama!$J$60*H95+Hesaplama!$K$60*I95+Hesaplama!$L$60*J95+Hesaplama!$M$60*K95+Hesaplama!$N$60*L95+Hesaplama!$O$60*M95+Hesaplama!$P$60*N95)/Hesaplama!$Q$86, 100)</f>
        <v>#DIV/0!</v>
      </c>
      <c r="U95" s="73" t="e">
        <f>IF((100*(Hesaplama!$G$61*E95+Hesaplama!$H$61*F95+Hesaplama!$I$61*G95+Hesaplama!$J$61*H95+Hesaplama!$K$61*I95+Hesaplama!$L$61*J95+Hesaplama!$M$61*K95+Hesaplama!$N$61*L95+Hesaplama!$O$61*M95+Hesaplama!$P$61*N95)/Hesaplama!$Q$87)&lt;101,100*(Hesaplama!$G$61*E95+Hesaplama!$H$61*F95+Hesaplama!$I$61*G95+Hesaplama!$J$61*H95+Hesaplama!$K$61*I95+Hesaplama!$L$61*J95+Hesaplama!$M$61*K95+Hesaplama!$N$61*L95+Hesaplama!$O$61*M95+Hesaplama!$P$61*N95)/Hesaplama!$Q$87, 100)</f>
        <v>#DIV/0!</v>
      </c>
      <c r="V95" s="73" t="e">
        <f>IF((100*(Hesaplama!$G$62*E95+Hesaplama!$H$62*F95+Hesaplama!$I$62*G95+Hesaplama!$J$62*H95+Hesaplama!$K$62*I95+Hesaplama!$L$62*J95+Hesaplama!$M$62*K95+Hesaplama!$N$62*L95+Hesaplama!$O$62*M95+Hesaplama!$P$62*N95)/Hesaplama!$Q$88)&lt;101,100*(Hesaplama!$G$62*E95+Hesaplama!$H$62*F95+Hesaplama!$I$62*G95+Hesaplama!$J$62*H95+Hesaplama!$K$62*I95+Hesaplama!$L$62*J95+Hesaplama!$M$62*K95+Hesaplama!$N$62*L95+Hesaplama!$O$62*M95+Hesaplama!$P$62*N95)/Hesaplama!$Q$88, 100)</f>
        <v>#DIV/0!</v>
      </c>
      <c r="W95" s="73" t="e">
        <f>IF((100*(Hesaplama!$G$63*E95+Hesaplama!$H$63*F95+Hesaplama!$I$63*G95+Hesaplama!$J$63*H95+Hesaplama!$K$63*I95+Hesaplama!$L$63*J95+Hesaplama!$M$63*K95+Hesaplama!$N$63*L95+Hesaplama!$O$63*M95+Hesaplama!$P$63*N95)/Hesaplama!$Q$89)&lt;101,100*(Hesaplama!$G$63*E95+Hesaplama!$H$63*F95+Hesaplama!$I$63*G95+Hesaplama!$J$63*H95+Hesaplama!$K$63*I95+Hesaplama!$L$63*J95+Hesaplama!$M$63*K95+Hesaplama!$N$63*L95+Hesaplama!$O$63*M95+Hesaplama!$P$63*N95)/Hesaplama!$Q$89, 100)</f>
        <v>#DIV/0!</v>
      </c>
      <c r="X95" s="73" t="e">
        <f>IF((100*(Hesaplama!$G$64*E95+Hesaplama!$H$64*F95+Hesaplama!$I$64*G95+Hesaplama!$J$64*H95+Hesaplama!$K$64*I95+Hesaplama!$L$64*J95+Hesaplama!$M$64*K95+Hesaplama!$N$64*L95+Hesaplama!$O$64*M95+Hesaplama!$P$64*N95)/Hesaplama!$Q$90)&lt;101,100*(Hesaplama!$G$64*E95+Hesaplama!$H$64*F95+Hesaplama!$I$64*G95+Hesaplama!$J$64*H95+Hesaplama!$K$64*I95+Hesaplama!$L$64*J95+Hesaplama!$M$64*K95+Hesaplama!$N$64*L95+Hesaplama!$O$64*M95+Hesaplama!$P$64*N95)/Hesaplama!$Q$90, 100)</f>
        <v>#DIV/0!</v>
      </c>
      <c r="Y95" s="73" t="e">
        <f>IF((100*(Hesaplama!$G$65*E95+Hesaplama!$H$65*F95+Hesaplama!$I$65*G95+Hesaplama!$J$65*H95+Hesaplama!$K$65*I95+Hesaplama!$L$65*J95+Hesaplama!$M$65*K95+Hesaplama!$N$65*L95+Hesaplama!$O$65*M95+Hesaplama!$P$65*N95)/Hesaplama!$Q$91)&lt;101,100*(Hesaplama!$G$65*E95+Hesaplama!$H$65*F95+Hesaplama!$I$65*G95+Hesaplama!$J$65*H95+Hesaplama!$K$65*I95+Hesaplama!$L$65*J95+Hesaplama!$M$65*K95+Hesaplama!$N$65*L95+Hesaplama!$O$65*M95+Hesaplama!$P$65*N95)/Hesaplama!$Q$91, 100)</f>
        <v>#DIV/0!</v>
      </c>
      <c r="Z95" s="73" t="e">
        <f>IF((100*(Hesaplama!$G$66*E95+Hesaplama!$H$66*F95+Hesaplama!$I$66*G95+Hesaplama!$J$66*H95+Hesaplama!$K$66*I95+Hesaplama!$L$66*J95+Hesaplama!$M$66*K95+Hesaplama!$N$66*L95+Hesaplama!$O$66*M95+Hesaplama!$P$66*N95)/Hesaplama!$Q$92)&lt;101,100*(Hesaplama!$G$66*E95+Hesaplama!$H$66*F95+Hesaplama!$I$66*G95+Hesaplama!$J$66*H95+Hesaplama!$K$66*I95+Hesaplama!$L$66*J95+Hesaplama!$M$66*K95+Hesaplama!$N$66*L95+Hesaplama!$O$66*M95+Hesaplama!$P$66*N95)/Hesaplama!$Q$92, 100)</f>
        <v>#DIV/0!</v>
      </c>
      <c r="AA95" s="73" t="e">
        <f>IF((100*(Hesaplama!$G$67*E95+Hesaplama!$H$67*F95+Hesaplama!$I$67*G95+Hesaplama!$J$67*H95+Hesaplama!$K$67*I95+Hesaplama!$L$67*J95+Hesaplama!$M$67*K95+Hesaplama!$N$67*L95+Hesaplama!$O$67*M95+Hesaplama!$P$67*N95)/Hesaplama!$Q$93)&lt;101,100*(Hesaplama!$G$67*E95+Hesaplama!$H$67*F95+Hesaplama!$I$67*G95+Hesaplama!$J$67*H95+Hesaplama!$K$67*I95+Hesaplama!$L$67*J95+Hesaplama!$M$67*K95+Hesaplama!$N$67*L95+Hesaplama!$O$67*M95+Hesaplama!$P$67*N95)/Hesaplama!$Q$93, 100)</f>
        <v>#DIV/0!</v>
      </c>
      <c r="AB95" s="73" t="e">
        <f>IF((100*(Hesaplama!$G$68*E95+Hesaplama!$H$68*F95+Hesaplama!$I$68*G95+Hesaplama!$J$68*H95+Hesaplama!$K$68*I95+Hesaplama!$L$68*J95+Hesaplama!$M$68*K95+Hesaplama!$N$68*L95+Hesaplama!$O$68*M95+Hesaplama!$P$68*N95)/Hesaplama!$Q$94)&lt;101,100*(Hesaplama!$G$68*E95+Hesaplama!$H$68*F95+Hesaplama!$I$68*G95+Hesaplama!$J$68*H95+Hesaplama!$K$68*I95+Hesaplama!$L$68*J95+Hesaplama!$M$68*K95+Hesaplama!$N$68*L95+Hesaplama!$O$68*M95+Hesaplama!$P$68*N95)/Hesaplama!$Q$94, 100)</f>
        <v>#DIV/0!</v>
      </c>
      <c r="AC95" s="73" t="e">
        <f>IF((100*(Hesaplama!$G$69*E95+Hesaplama!$H$69*F95+Hesaplama!$I$69*G95+Hesaplama!$J$69*H95+Hesaplama!$K$69*I95+Hesaplama!$L$69*J95+Hesaplama!$M$69*K95+Hesaplama!$N$69*L95+Hesaplama!$O$69*M95+Hesaplama!$P$69*N95)/Hesaplama!$Q$95)&lt;101,100*(Hesaplama!$G$69*E95+Hesaplama!$H$69*F95+Hesaplama!$I$69*G95+Hesaplama!$J$69*H95+Hesaplama!$K$69*I95+Hesaplama!$L$69*J95+Hesaplama!$M$69*K95+Hesaplama!$N$69*L95+Hesaplama!$O$69*M95+Hesaplama!$P$69*N95)/Hesaplama!$Q$95, 100)</f>
        <v>#DIV/0!</v>
      </c>
      <c r="AD95" s="73" t="e">
        <f>IF((100*(Hesaplama!$G$70*E95+Hesaplama!$H$70*F95+Hesaplama!$I$70*G95+Hesaplama!$J$70*H95+Hesaplama!$K$70*I95+Hesaplama!$L$70*J95+Hesaplama!$M$70*K95+Hesaplama!$N$70*L95+Hesaplama!$O$70*M95+Hesaplama!$P$70*N95)/Hesaplama!$Q$96)&lt;101,100*(Hesaplama!$G$70*E95+Hesaplama!$H$70*F95+Hesaplama!$I$70*G95+Hesaplama!$J$70*H95+Hesaplama!$K$70*I95+Hesaplama!$L$70*J95+Hesaplama!$M$70*K95+Hesaplama!$N$70*L95+Hesaplama!$O$70*M95+Hesaplama!$P$70*N95)/Hesaplama!$Q$96, 100)</f>
        <v>#DIV/0!</v>
      </c>
      <c r="AE95" s="73" t="e">
        <f>IF((100*(Hesaplama!$G$71*E95+Hesaplama!$H$71*F95+Hesaplama!$I$71*G95+Hesaplama!$J$71*H95+Hesaplama!$K$71*I95+Hesaplama!$L$71*J95+Hesaplama!$M$71*K95+Hesaplama!$N$71*L95+Hesaplama!$O$71*M95+Hesaplama!$P$71*N95)/Hesaplama!$Q$97)&lt;101,100*(Hesaplama!$G$71*E95+Hesaplama!$H$71*F95+Hesaplama!$I$71*G95+Hesaplama!$J$71*H95+Hesaplama!$K$71*I95+Hesaplama!$L$71*J95+Hesaplama!$M$71*K95+Hesaplama!$N$71*L95+Hesaplama!$O$71*M95+Hesaplama!$P$71*N95)/Hesaplama!$Q$97, 100)</f>
        <v>#DIV/0!</v>
      </c>
      <c r="AF95" s="73" t="e">
        <f>IF((100*(Hesaplama!$G$72*E95+Hesaplama!$H$72*F95+Hesaplama!$I$72*G95+Hesaplama!$J$72*H95+Hesaplama!$K$72*I95+Hesaplama!$L$72*J95+Hesaplama!$M$72*K95+Hesaplama!$N$72*L95+Hesaplama!$O$72*M95+Hesaplama!$P$72*N95)/Hesaplama!$Q$98)&lt;101,100*(Hesaplama!$G$72*E95+Hesaplama!$H$72*F95+Hesaplama!$I$72*G95+Hesaplama!$J$72*H95+Hesaplama!$K$72*I95+Hesaplama!$L$72*J95+Hesaplama!$M$72*K95+Hesaplama!$N$72*L95+Hesaplama!$O$72*M95+Hesaplama!$P$72*N95)/Hesaplama!$Q$98, 100)</f>
        <v>#DIV/0!</v>
      </c>
      <c r="AG95" s="73" t="e">
        <f>IF((100*(Hesaplama!$G$73*E95+Hesaplama!$H$73*F95+Hesaplama!$I$73*G95+Hesaplama!$J$73*H95+Hesaplama!$K$73*I95+Hesaplama!$L$73*J95+Hesaplama!$M$73*K95+Hesaplama!$N$73*L95+Hesaplama!$O$73*M95+Hesaplama!$P$73*N95)/Hesaplama!$Q$99)&lt;101,100*(Hesaplama!$G$73*E95+Hesaplama!$H$73*F95+Hesaplama!$I$73*G95+Hesaplama!$J$73*H95+Hesaplama!$K$73*I95+Hesaplama!$L$73*J95+Hesaplama!$M$73*K95+Hesaplama!$N$73*L95+Hesaplama!$O$73*M95+Hesaplama!$P$73*N95)/Hesaplama!$Q$99, 100)</f>
        <v>#DIV/0!</v>
      </c>
      <c r="AH95" s="73" t="e">
        <f>IF((100*(Hesaplama!$G$74*E95+Hesaplama!$H$74*F95+Hesaplama!$I$74*G95+Hesaplama!$J$74*H95+Hesaplama!$K$74*I95+Hesaplama!$L$74*J95+Hesaplama!$M$74*K95+Hesaplama!$N$74*L95+Hesaplama!$O$74*M95+Hesaplama!$P$74*N95)/Hesaplama!$Q$100)&lt;101,100*(Hesaplama!$G$74*E95+Hesaplama!$H$74*F95+Hesaplama!$I$74*G95+Hesaplama!$J$74*H95+Hesaplama!$K$74*I95+Hesaplama!$L$74*J95+Hesaplama!$M$74*K95+Hesaplama!$N$74*L95+Hesaplama!$O$74*M95+Hesaplama!$P$74*N95)/Hesaplama!$Q$100, 100)</f>
        <v>#DIV/0!</v>
      </c>
      <c r="AI95" s="73" t="e">
        <f>IF((100*(Hesaplama!$G$75*E95+Hesaplama!$H$75*F95+Hesaplama!$I$75*G95+Hesaplama!$J$75*H95+Hesaplama!$K$75*I95+Hesaplama!$L$75*J95+Hesaplama!$M$75*K95+Hesaplama!$N$75*L95+Hesaplama!$O$75*M95+Hesaplama!$P$75*N95)/Hesaplama!$Q$9101)&lt;101,100*(Hesaplama!$G$75*E95+Hesaplama!$H$75*F95+Hesaplama!$I$75*G95+Hesaplama!$J$75*H95+Hesaplama!$K$75*I95+Hesaplama!$L$75*J95+Hesaplama!$M$75*K95+Hesaplama!$N$75*L95+Hesaplama!$O$75*M95+Hesaplama!$P$75*N95)/Hesaplama!$Q$101, 100)</f>
        <v>#DIV/0!</v>
      </c>
      <c r="AJ95" s="73" t="e">
        <f>IF((100*(Hesaplama!$G$76*E95+Hesaplama!$H$76*F95+Hesaplama!$I$76*G95+Hesaplama!$J$76*H95+Hesaplama!$K$76*I95+Hesaplama!$L$76*J95+Hesaplama!$M$67*K95+Hesaplama!$N$67*L95+Hesaplama!$O$67*M95+Hesaplama!$P$67*N95)/Hesaplama!$Q$102)&lt;101,100*(Hesaplama!$G$67*E95+Hesaplama!$H$76*F95+Hesaplama!$I$76*G95+Hesaplama!$J$76*H95+Hesaplama!$K$76*I95+Hesaplama!$L$76*J95+Hesaplama!$M$76*K95+Hesaplama!$N$76*L95+Hesaplama!$O$76*M95+Hesaplama!$P$76*N95)/Hesaplama!$Q$102, 100)</f>
        <v>#DIV/0!</v>
      </c>
      <c r="AK95" s="73" t="e">
        <f>IF((100*(Hesaplama!$G$77*E95+Hesaplama!$H$77*F95+Hesaplama!$I$77*G95+Hesaplama!$J$77*H95+Hesaplama!$K$77*I95+Hesaplama!$L$77*J95+Hesaplama!$M$77*K95+Hesaplama!$N$77*L95+Hesaplama!$O$77*M95+Hesaplama!$P$77*N95)/Hesaplama!$Q$103)&lt;101,100*(Hesaplama!$G$77*E95+Hesaplama!$H$77*F95+Hesaplama!$I$77*G95+Hesaplama!$J$77*H95+Hesaplama!$K$77*I95+Hesaplama!$L$77*J95+Hesaplama!$M$77*K95+Hesaplama!$N$77*L95+Hesaplama!$O$77*M95+Hesaplama!$P$77*N95)/Hesaplama!$Q$103, 100)</f>
        <v>#DIV/0!</v>
      </c>
      <c r="AL95" s="73" t="e">
        <f>IF((100*(Hesaplama!$G$78*E95+Hesaplama!$H$78*F95+Hesaplama!$I$78*G95+Hesaplama!$J$78*H95+Hesaplama!$K$78*I95+Hesaplama!$L$78*J95+Hesaplama!$M$78*K95+Hesaplama!$N$78*L95+Hesaplama!$O$78*M95+Hesaplama!$P$78*N95)/Hesaplama!$Q$104)&lt;101,100*(Hesaplama!$G$78*E95+Hesaplama!$H$78*F95+Hesaplama!$I$78*G95+Hesaplama!$J$78*H95+Hesaplama!$K$78*I95+Hesaplama!$L$78*J95+Hesaplama!$M$78*K95+Hesaplama!$N$78*L95+Hesaplama!$O$78*M95+Hesaplama!$P$78*N95)/Hesaplama!$Q$104, 100)</f>
        <v>#DIV/0!</v>
      </c>
      <c r="AM95" s="73" t="e">
        <f>IF((100*(Hesaplama!$G$79*E95+Hesaplama!$H$79*F95+Hesaplama!$I$79*G95+Hesaplama!$J$79*H95+Hesaplama!$K$79*I95+Hesaplama!$L$79*J95+Hesaplama!$M$79*K95+Hesaplama!$N$79*L95+Hesaplama!$O$79*M95+Hesaplama!$P$79*N95)/Hesaplama!$Q$105)&lt;101,100*(Hesaplama!$G$79*E95+Hesaplama!$H$79*F95+Hesaplama!$I$79*G95+Hesaplama!$J$79*H95+Hesaplama!$K$79*I95+Hesaplama!$L$79*J95+Hesaplama!$M$79*K95+Hesaplama!$N$79*L95+Hesaplama!$O$79*M95+Hesaplama!$P$79*N95)/Hesaplama!$Q$105, 100)</f>
        <v>#DIV/0!</v>
      </c>
    </row>
    <row r="96" spans="2:39" ht="16.5" thickTop="1" thickBot="1" x14ac:dyDescent="0.3">
      <c r="B96" s="60">
        <v>85</v>
      </c>
      <c r="C96" s="1"/>
      <c r="D96" s="59"/>
      <c r="E96" s="2"/>
      <c r="F96" s="2"/>
      <c r="G96" s="2"/>
      <c r="H96" s="2"/>
      <c r="I96" s="2"/>
      <c r="J96" s="4"/>
      <c r="K96" s="4"/>
      <c r="L96" s="5"/>
      <c r="M96" s="5"/>
      <c r="N96" s="5"/>
      <c r="O96" s="32">
        <f t="shared" si="1"/>
        <v>0</v>
      </c>
      <c r="P96" s="70"/>
      <c r="Q96" s="71" t="e">
        <f>IF((100*(Hesaplama!$G$57*E96+Hesaplama!$H$57*F96+Hesaplama!$I$57*G96+Hesaplama!$J$57*H96+Hesaplama!$K$57*I96+Hesaplama!$L$57*J96+Hesaplama!$M$57*K96+Hesaplama!$N$57*L96+Hesaplama!$O$57*M96+Hesaplama!$P$57*N96)/Hesaplama!$Q$83)&lt;101,100*(Hesaplama!$G$57*E96+Hesaplama!$H$57*F96+Hesaplama!$I$57*G96+Hesaplama!$J$57*H96+Hesaplama!$K$57*I96+Hesaplama!$L$57*J96+Hesaplama!$M$57*K96+Hesaplama!$N$57*L96+Hesaplama!$O$57*M96+Hesaplama!$P$57*N96)/Hesaplama!$Q$83, 100)</f>
        <v>#DIV/0!</v>
      </c>
      <c r="R96" s="71" t="e">
        <f>IF((100*(Hesaplama!$G$58*E96+Hesaplama!$H$58*F96+Hesaplama!$I$58*G96+Hesaplama!$J$58*H96+Hesaplama!$K$58*I96+Hesaplama!$L$58*J96+Hesaplama!$M$58*K96+Hesaplama!$N$58*L96+Hesaplama!$O$58*M96+Hesaplama!$P$58*N96)/Hesaplama!$Q$84)&lt;101,100*(Hesaplama!$G$58*E96+Hesaplama!$H$58*F96+Hesaplama!$I$58*G96+Hesaplama!$J$58*H96+Hesaplama!$K$58*I96+Hesaplama!$L$58*J96+Hesaplama!$M$58*K96+Hesaplama!$N$58*L96+Hesaplama!$O$58*M96+Hesaplama!$P$58*N96)/Hesaplama!$Q$84, 100)</f>
        <v>#DIV/0!</v>
      </c>
      <c r="S96" s="72" t="e">
        <f>IF((100*(Hesaplama!$G$59*E96+Hesaplama!$H$59*F96+Hesaplama!$I$59*G96+Hesaplama!$J$59*H96+Hesaplama!$K$59*I96+Hesaplama!$L$59*J96+Hesaplama!$M$59*K96+Hesaplama!$N$59*L96+Hesaplama!$O$59*M96+Hesaplama!$P$59*N96)/Hesaplama!$Q$85)&lt;101,100*(Hesaplama!$G$59*E96+Hesaplama!$H$59*F96+Hesaplama!$I$59*G96+Hesaplama!$J$59*H96+Hesaplama!$K$59*I96+Hesaplama!$L$59*J96+Hesaplama!$M$59*K96+Hesaplama!$N$59*L96+Hesaplama!$O$59*M96+Hesaplama!$P$59*N96)/Hesaplama!$Q$85, 100)</f>
        <v>#DIV/0!</v>
      </c>
      <c r="T96" s="73" t="e">
        <f>IF((100*(Hesaplama!$G$60*E96+Hesaplama!$H$60*F96+Hesaplama!$I$60*G96+Hesaplama!$J$60*H96+Hesaplama!$K$60*I96+Hesaplama!$L$60*J96+Hesaplama!$M$60*K96+Hesaplama!$N$60*L96+Hesaplama!$O$60*M96+Hesaplama!$P$60*N96)/Hesaplama!$Q$86)&lt;101,100*(Hesaplama!$G$60*E96+Hesaplama!$H$60*F96+Hesaplama!$I$60*G96+Hesaplama!$J$60*H96+Hesaplama!$K$60*I96+Hesaplama!$L$60*J96+Hesaplama!$M$60*K96+Hesaplama!$N$60*L96+Hesaplama!$O$60*M96+Hesaplama!$P$60*N96)/Hesaplama!$Q$86, 100)</f>
        <v>#DIV/0!</v>
      </c>
      <c r="U96" s="73" t="e">
        <f>IF((100*(Hesaplama!$G$61*E96+Hesaplama!$H$61*F96+Hesaplama!$I$61*G96+Hesaplama!$J$61*H96+Hesaplama!$K$61*I96+Hesaplama!$L$61*J96+Hesaplama!$M$61*K96+Hesaplama!$N$61*L96+Hesaplama!$O$61*M96+Hesaplama!$P$61*N96)/Hesaplama!$Q$87)&lt;101,100*(Hesaplama!$G$61*E96+Hesaplama!$H$61*F96+Hesaplama!$I$61*G96+Hesaplama!$J$61*H96+Hesaplama!$K$61*I96+Hesaplama!$L$61*J96+Hesaplama!$M$61*K96+Hesaplama!$N$61*L96+Hesaplama!$O$61*M96+Hesaplama!$P$61*N96)/Hesaplama!$Q$87, 100)</f>
        <v>#DIV/0!</v>
      </c>
      <c r="V96" s="73" t="e">
        <f>IF((100*(Hesaplama!$G$62*E96+Hesaplama!$H$62*F96+Hesaplama!$I$62*G96+Hesaplama!$J$62*H96+Hesaplama!$K$62*I96+Hesaplama!$L$62*J96+Hesaplama!$M$62*K96+Hesaplama!$N$62*L96+Hesaplama!$O$62*M96+Hesaplama!$P$62*N96)/Hesaplama!$Q$88)&lt;101,100*(Hesaplama!$G$62*E96+Hesaplama!$H$62*F96+Hesaplama!$I$62*G96+Hesaplama!$J$62*H96+Hesaplama!$K$62*I96+Hesaplama!$L$62*J96+Hesaplama!$M$62*K96+Hesaplama!$N$62*L96+Hesaplama!$O$62*M96+Hesaplama!$P$62*N96)/Hesaplama!$Q$88, 100)</f>
        <v>#DIV/0!</v>
      </c>
      <c r="W96" s="73" t="e">
        <f>IF((100*(Hesaplama!$G$63*E96+Hesaplama!$H$63*F96+Hesaplama!$I$63*G96+Hesaplama!$J$63*H96+Hesaplama!$K$63*I96+Hesaplama!$L$63*J96+Hesaplama!$M$63*K96+Hesaplama!$N$63*L96+Hesaplama!$O$63*M96+Hesaplama!$P$63*N96)/Hesaplama!$Q$89)&lt;101,100*(Hesaplama!$G$63*E96+Hesaplama!$H$63*F96+Hesaplama!$I$63*G96+Hesaplama!$J$63*H96+Hesaplama!$K$63*I96+Hesaplama!$L$63*J96+Hesaplama!$M$63*K96+Hesaplama!$N$63*L96+Hesaplama!$O$63*M96+Hesaplama!$P$63*N96)/Hesaplama!$Q$89, 100)</f>
        <v>#DIV/0!</v>
      </c>
      <c r="X96" s="73" t="e">
        <f>IF((100*(Hesaplama!$G$64*E96+Hesaplama!$H$64*F96+Hesaplama!$I$64*G96+Hesaplama!$J$64*H96+Hesaplama!$K$64*I96+Hesaplama!$L$64*J96+Hesaplama!$M$64*K96+Hesaplama!$N$64*L96+Hesaplama!$O$64*M96+Hesaplama!$P$64*N96)/Hesaplama!$Q$90)&lt;101,100*(Hesaplama!$G$64*E96+Hesaplama!$H$64*F96+Hesaplama!$I$64*G96+Hesaplama!$J$64*H96+Hesaplama!$K$64*I96+Hesaplama!$L$64*J96+Hesaplama!$M$64*K96+Hesaplama!$N$64*L96+Hesaplama!$O$64*M96+Hesaplama!$P$64*N96)/Hesaplama!$Q$90, 100)</f>
        <v>#DIV/0!</v>
      </c>
      <c r="Y96" s="73" t="e">
        <f>IF((100*(Hesaplama!$G$65*E96+Hesaplama!$H$65*F96+Hesaplama!$I$65*G96+Hesaplama!$J$65*H96+Hesaplama!$K$65*I96+Hesaplama!$L$65*J96+Hesaplama!$M$65*K96+Hesaplama!$N$65*L96+Hesaplama!$O$65*M96+Hesaplama!$P$65*N96)/Hesaplama!$Q$91)&lt;101,100*(Hesaplama!$G$65*E96+Hesaplama!$H$65*F96+Hesaplama!$I$65*G96+Hesaplama!$J$65*H96+Hesaplama!$K$65*I96+Hesaplama!$L$65*J96+Hesaplama!$M$65*K96+Hesaplama!$N$65*L96+Hesaplama!$O$65*M96+Hesaplama!$P$65*N96)/Hesaplama!$Q$91, 100)</f>
        <v>#DIV/0!</v>
      </c>
      <c r="Z96" s="73" t="e">
        <f>IF((100*(Hesaplama!$G$66*E96+Hesaplama!$H$66*F96+Hesaplama!$I$66*G96+Hesaplama!$J$66*H96+Hesaplama!$K$66*I96+Hesaplama!$L$66*J96+Hesaplama!$M$66*K96+Hesaplama!$N$66*L96+Hesaplama!$O$66*M96+Hesaplama!$P$66*N96)/Hesaplama!$Q$92)&lt;101,100*(Hesaplama!$G$66*E96+Hesaplama!$H$66*F96+Hesaplama!$I$66*G96+Hesaplama!$J$66*H96+Hesaplama!$K$66*I96+Hesaplama!$L$66*J96+Hesaplama!$M$66*K96+Hesaplama!$N$66*L96+Hesaplama!$O$66*M96+Hesaplama!$P$66*N96)/Hesaplama!$Q$92, 100)</f>
        <v>#DIV/0!</v>
      </c>
      <c r="AA96" s="73" t="e">
        <f>IF((100*(Hesaplama!$G$67*E96+Hesaplama!$H$67*F96+Hesaplama!$I$67*G96+Hesaplama!$J$67*H96+Hesaplama!$K$67*I96+Hesaplama!$L$67*J96+Hesaplama!$M$67*K96+Hesaplama!$N$67*L96+Hesaplama!$O$67*M96+Hesaplama!$P$67*N96)/Hesaplama!$Q$93)&lt;101,100*(Hesaplama!$G$67*E96+Hesaplama!$H$67*F96+Hesaplama!$I$67*G96+Hesaplama!$J$67*H96+Hesaplama!$K$67*I96+Hesaplama!$L$67*J96+Hesaplama!$M$67*K96+Hesaplama!$N$67*L96+Hesaplama!$O$67*M96+Hesaplama!$P$67*N96)/Hesaplama!$Q$93, 100)</f>
        <v>#DIV/0!</v>
      </c>
      <c r="AB96" s="73" t="e">
        <f>IF((100*(Hesaplama!$G$68*E96+Hesaplama!$H$68*F96+Hesaplama!$I$68*G96+Hesaplama!$J$68*H96+Hesaplama!$K$68*I96+Hesaplama!$L$68*J96+Hesaplama!$M$68*K96+Hesaplama!$N$68*L96+Hesaplama!$O$68*M96+Hesaplama!$P$68*N96)/Hesaplama!$Q$94)&lt;101,100*(Hesaplama!$G$68*E96+Hesaplama!$H$68*F96+Hesaplama!$I$68*G96+Hesaplama!$J$68*H96+Hesaplama!$K$68*I96+Hesaplama!$L$68*J96+Hesaplama!$M$68*K96+Hesaplama!$N$68*L96+Hesaplama!$O$68*M96+Hesaplama!$P$68*N96)/Hesaplama!$Q$94, 100)</f>
        <v>#DIV/0!</v>
      </c>
      <c r="AC96" s="73" t="e">
        <f>IF((100*(Hesaplama!$G$69*E96+Hesaplama!$H$69*F96+Hesaplama!$I$69*G96+Hesaplama!$J$69*H96+Hesaplama!$K$69*I96+Hesaplama!$L$69*J96+Hesaplama!$M$69*K96+Hesaplama!$N$69*L96+Hesaplama!$O$69*M96+Hesaplama!$P$69*N96)/Hesaplama!$Q$95)&lt;101,100*(Hesaplama!$G$69*E96+Hesaplama!$H$69*F96+Hesaplama!$I$69*G96+Hesaplama!$J$69*H96+Hesaplama!$K$69*I96+Hesaplama!$L$69*J96+Hesaplama!$M$69*K96+Hesaplama!$N$69*L96+Hesaplama!$O$69*M96+Hesaplama!$P$69*N96)/Hesaplama!$Q$95, 100)</f>
        <v>#DIV/0!</v>
      </c>
      <c r="AD96" s="73" t="e">
        <f>IF((100*(Hesaplama!$G$70*E96+Hesaplama!$H$70*F96+Hesaplama!$I$70*G96+Hesaplama!$J$70*H96+Hesaplama!$K$70*I96+Hesaplama!$L$70*J96+Hesaplama!$M$70*K96+Hesaplama!$N$70*L96+Hesaplama!$O$70*M96+Hesaplama!$P$70*N96)/Hesaplama!$Q$96)&lt;101,100*(Hesaplama!$G$70*E96+Hesaplama!$H$70*F96+Hesaplama!$I$70*G96+Hesaplama!$J$70*H96+Hesaplama!$K$70*I96+Hesaplama!$L$70*J96+Hesaplama!$M$70*K96+Hesaplama!$N$70*L96+Hesaplama!$O$70*M96+Hesaplama!$P$70*N96)/Hesaplama!$Q$96, 100)</f>
        <v>#DIV/0!</v>
      </c>
      <c r="AE96" s="73" t="e">
        <f>IF((100*(Hesaplama!$G$71*E96+Hesaplama!$H$71*F96+Hesaplama!$I$71*G96+Hesaplama!$J$71*H96+Hesaplama!$K$71*I96+Hesaplama!$L$71*J96+Hesaplama!$M$71*K96+Hesaplama!$N$71*L96+Hesaplama!$O$71*M96+Hesaplama!$P$71*N96)/Hesaplama!$Q$97)&lt;101,100*(Hesaplama!$G$71*E96+Hesaplama!$H$71*F96+Hesaplama!$I$71*G96+Hesaplama!$J$71*H96+Hesaplama!$K$71*I96+Hesaplama!$L$71*J96+Hesaplama!$M$71*K96+Hesaplama!$N$71*L96+Hesaplama!$O$71*M96+Hesaplama!$P$71*N96)/Hesaplama!$Q$97, 100)</f>
        <v>#DIV/0!</v>
      </c>
      <c r="AF96" s="73" t="e">
        <f>IF((100*(Hesaplama!$G$72*E96+Hesaplama!$H$72*F96+Hesaplama!$I$72*G96+Hesaplama!$J$72*H96+Hesaplama!$K$72*I96+Hesaplama!$L$72*J96+Hesaplama!$M$72*K96+Hesaplama!$N$72*L96+Hesaplama!$O$72*M96+Hesaplama!$P$72*N96)/Hesaplama!$Q$98)&lt;101,100*(Hesaplama!$G$72*E96+Hesaplama!$H$72*F96+Hesaplama!$I$72*G96+Hesaplama!$J$72*H96+Hesaplama!$K$72*I96+Hesaplama!$L$72*J96+Hesaplama!$M$72*K96+Hesaplama!$N$72*L96+Hesaplama!$O$72*M96+Hesaplama!$P$72*N96)/Hesaplama!$Q$98, 100)</f>
        <v>#DIV/0!</v>
      </c>
      <c r="AG96" s="73" t="e">
        <f>IF((100*(Hesaplama!$G$73*E96+Hesaplama!$H$73*F96+Hesaplama!$I$73*G96+Hesaplama!$J$73*H96+Hesaplama!$K$73*I96+Hesaplama!$L$73*J96+Hesaplama!$M$73*K96+Hesaplama!$N$73*L96+Hesaplama!$O$73*M96+Hesaplama!$P$73*N96)/Hesaplama!$Q$99)&lt;101,100*(Hesaplama!$G$73*E96+Hesaplama!$H$73*F96+Hesaplama!$I$73*G96+Hesaplama!$J$73*H96+Hesaplama!$K$73*I96+Hesaplama!$L$73*J96+Hesaplama!$M$73*K96+Hesaplama!$N$73*L96+Hesaplama!$O$73*M96+Hesaplama!$P$73*N96)/Hesaplama!$Q$99, 100)</f>
        <v>#DIV/0!</v>
      </c>
      <c r="AH96" s="73" t="e">
        <f>IF((100*(Hesaplama!$G$74*E96+Hesaplama!$H$74*F96+Hesaplama!$I$74*G96+Hesaplama!$J$74*H96+Hesaplama!$K$74*I96+Hesaplama!$L$74*J96+Hesaplama!$M$74*K96+Hesaplama!$N$74*L96+Hesaplama!$O$74*M96+Hesaplama!$P$74*N96)/Hesaplama!$Q$100)&lt;101,100*(Hesaplama!$G$74*E96+Hesaplama!$H$74*F96+Hesaplama!$I$74*G96+Hesaplama!$J$74*H96+Hesaplama!$K$74*I96+Hesaplama!$L$74*J96+Hesaplama!$M$74*K96+Hesaplama!$N$74*L96+Hesaplama!$O$74*M96+Hesaplama!$P$74*N96)/Hesaplama!$Q$100, 100)</f>
        <v>#DIV/0!</v>
      </c>
      <c r="AI96" s="73" t="e">
        <f>IF((100*(Hesaplama!$G$75*E96+Hesaplama!$H$75*F96+Hesaplama!$I$75*G96+Hesaplama!$J$75*H96+Hesaplama!$K$75*I96+Hesaplama!$L$75*J96+Hesaplama!$M$75*K96+Hesaplama!$N$75*L96+Hesaplama!$O$75*M96+Hesaplama!$P$75*N96)/Hesaplama!$Q$9101)&lt;101,100*(Hesaplama!$G$75*E96+Hesaplama!$H$75*F96+Hesaplama!$I$75*G96+Hesaplama!$J$75*H96+Hesaplama!$K$75*I96+Hesaplama!$L$75*J96+Hesaplama!$M$75*K96+Hesaplama!$N$75*L96+Hesaplama!$O$75*M96+Hesaplama!$P$75*N96)/Hesaplama!$Q$101, 100)</f>
        <v>#DIV/0!</v>
      </c>
      <c r="AJ96" s="73" t="e">
        <f>IF((100*(Hesaplama!$G$76*E96+Hesaplama!$H$76*F96+Hesaplama!$I$76*G96+Hesaplama!$J$76*H96+Hesaplama!$K$76*I96+Hesaplama!$L$76*J96+Hesaplama!$M$67*K96+Hesaplama!$N$67*L96+Hesaplama!$O$67*M96+Hesaplama!$P$67*N96)/Hesaplama!$Q$102)&lt;101,100*(Hesaplama!$G$67*E96+Hesaplama!$H$76*F96+Hesaplama!$I$76*G96+Hesaplama!$J$76*H96+Hesaplama!$K$76*I96+Hesaplama!$L$76*J96+Hesaplama!$M$76*K96+Hesaplama!$N$76*L96+Hesaplama!$O$76*M96+Hesaplama!$P$76*N96)/Hesaplama!$Q$102, 100)</f>
        <v>#DIV/0!</v>
      </c>
      <c r="AK96" s="73" t="e">
        <f>IF((100*(Hesaplama!$G$77*E96+Hesaplama!$H$77*F96+Hesaplama!$I$77*G96+Hesaplama!$J$77*H96+Hesaplama!$K$77*I96+Hesaplama!$L$77*J96+Hesaplama!$M$77*K96+Hesaplama!$N$77*L96+Hesaplama!$O$77*M96+Hesaplama!$P$77*N96)/Hesaplama!$Q$103)&lt;101,100*(Hesaplama!$G$77*E96+Hesaplama!$H$77*F96+Hesaplama!$I$77*G96+Hesaplama!$J$77*H96+Hesaplama!$K$77*I96+Hesaplama!$L$77*J96+Hesaplama!$M$77*K96+Hesaplama!$N$77*L96+Hesaplama!$O$77*M96+Hesaplama!$P$77*N96)/Hesaplama!$Q$103, 100)</f>
        <v>#DIV/0!</v>
      </c>
      <c r="AL96" s="73" t="e">
        <f>IF((100*(Hesaplama!$G$78*E96+Hesaplama!$H$78*F96+Hesaplama!$I$78*G96+Hesaplama!$J$78*H96+Hesaplama!$K$78*I96+Hesaplama!$L$78*J96+Hesaplama!$M$78*K96+Hesaplama!$N$78*L96+Hesaplama!$O$78*M96+Hesaplama!$P$78*N96)/Hesaplama!$Q$104)&lt;101,100*(Hesaplama!$G$78*E96+Hesaplama!$H$78*F96+Hesaplama!$I$78*G96+Hesaplama!$J$78*H96+Hesaplama!$K$78*I96+Hesaplama!$L$78*J96+Hesaplama!$M$78*K96+Hesaplama!$N$78*L96+Hesaplama!$O$78*M96+Hesaplama!$P$78*N96)/Hesaplama!$Q$104, 100)</f>
        <v>#DIV/0!</v>
      </c>
      <c r="AM96" s="73" t="e">
        <f>IF((100*(Hesaplama!$G$79*E96+Hesaplama!$H$79*F96+Hesaplama!$I$79*G96+Hesaplama!$J$79*H96+Hesaplama!$K$79*I96+Hesaplama!$L$79*J96+Hesaplama!$M$79*K96+Hesaplama!$N$79*L96+Hesaplama!$O$79*M96+Hesaplama!$P$79*N96)/Hesaplama!$Q$105)&lt;101,100*(Hesaplama!$G$79*E96+Hesaplama!$H$79*F96+Hesaplama!$I$79*G96+Hesaplama!$J$79*H96+Hesaplama!$K$79*I96+Hesaplama!$L$79*J96+Hesaplama!$M$79*K96+Hesaplama!$N$79*L96+Hesaplama!$O$79*M96+Hesaplama!$P$79*N96)/Hesaplama!$Q$105, 100)</f>
        <v>#DIV/0!</v>
      </c>
    </row>
    <row r="97" spans="2:39" ht="16.5" thickTop="1" thickBot="1" x14ac:dyDescent="0.3">
      <c r="B97" s="60">
        <v>86</v>
      </c>
      <c r="C97" s="1"/>
      <c r="D97" s="59"/>
      <c r="E97" s="2"/>
      <c r="F97" s="2"/>
      <c r="G97" s="2"/>
      <c r="H97" s="2"/>
      <c r="I97" s="2"/>
      <c r="J97" s="4"/>
      <c r="K97" s="4"/>
      <c r="L97" s="5"/>
      <c r="M97" s="5"/>
      <c r="N97" s="5"/>
      <c r="O97" s="32">
        <f t="shared" si="1"/>
        <v>0</v>
      </c>
      <c r="P97" s="70"/>
      <c r="Q97" s="71" t="e">
        <f>IF((100*(Hesaplama!$G$57*E97+Hesaplama!$H$57*F97+Hesaplama!$I$57*G97+Hesaplama!$J$57*H97+Hesaplama!$K$57*I97+Hesaplama!$L$57*J97+Hesaplama!$M$57*K97+Hesaplama!$N$57*L97+Hesaplama!$O$57*M97+Hesaplama!$P$57*N97)/Hesaplama!$Q$83)&lt;101,100*(Hesaplama!$G$57*E97+Hesaplama!$H$57*F97+Hesaplama!$I$57*G97+Hesaplama!$J$57*H97+Hesaplama!$K$57*I97+Hesaplama!$L$57*J97+Hesaplama!$M$57*K97+Hesaplama!$N$57*L97+Hesaplama!$O$57*M97+Hesaplama!$P$57*N97)/Hesaplama!$Q$83, 100)</f>
        <v>#DIV/0!</v>
      </c>
      <c r="R97" s="71" t="e">
        <f>IF((100*(Hesaplama!$G$58*E97+Hesaplama!$H$58*F97+Hesaplama!$I$58*G97+Hesaplama!$J$58*H97+Hesaplama!$K$58*I97+Hesaplama!$L$58*J97+Hesaplama!$M$58*K97+Hesaplama!$N$58*L97+Hesaplama!$O$58*M97+Hesaplama!$P$58*N97)/Hesaplama!$Q$84)&lt;101,100*(Hesaplama!$G$58*E97+Hesaplama!$H$58*F97+Hesaplama!$I$58*G97+Hesaplama!$J$58*H97+Hesaplama!$K$58*I97+Hesaplama!$L$58*J97+Hesaplama!$M$58*K97+Hesaplama!$N$58*L97+Hesaplama!$O$58*M97+Hesaplama!$P$58*N97)/Hesaplama!$Q$84, 100)</f>
        <v>#DIV/0!</v>
      </c>
      <c r="S97" s="72" t="e">
        <f>IF((100*(Hesaplama!$G$59*E97+Hesaplama!$H$59*F97+Hesaplama!$I$59*G97+Hesaplama!$J$59*H97+Hesaplama!$K$59*I97+Hesaplama!$L$59*J97+Hesaplama!$M$59*K97+Hesaplama!$N$59*L97+Hesaplama!$O$59*M97+Hesaplama!$P$59*N97)/Hesaplama!$Q$85)&lt;101,100*(Hesaplama!$G$59*E97+Hesaplama!$H$59*F97+Hesaplama!$I$59*G97+Hesaplama!$J$59*H97+Hesaplama!$K$59*I97+Hesaplama!$L$59*J97+Hesaplama!$M$59*K97+Hesaplama!$N$59*L97+Hesaplama!$O$59*M97+Hesaplama!$P$59*N97)/Hesaplama!$Q$85, 100)</f>
        <v>#DIV/0!</v>
      </c>
      <c r="T97" s="73" t="e">
        <f>IF((100*(Hesaplama!$G$60*E97+Hesaplama!$H$60*F97+Hesaplama!$I$60*G97+Hesaplama!$J$60*H97+Hesaplama!$K$60*I97+Hesaplama!$L$60*J97+Hesaplama!$M$60*K97+Hesaplama!$N$60*L97+Hesaplama!$O$60*M97+Hesaplama!$P$60*N97)/Hesaplama!$Q$86)&lt;101,100*(Hesaplama!$G$60*E97+Hesaplama!$H$60*F97+Hesaplama!$I$60*G97+Hesaplama!$J$60*H97+Hesaplama!$K$60*I97+Hesaplama!$L$60*J97+Hesaplama!$M$60*K97+Hesaplama!$N$60*L97+Hesaplama!$O$60*M97+Hesaplama!$P$60*N97)/Hesaplama!$Q$86, 100)</f>
        <v>#DIV/0!</v>
      </c>
      <c r="U97" s="73" t="e">
        <f>IF((100*(Hesaplama!$G$61*E97+Hesaplama!$H$61*F97+Hesaplama!$I$61*G97+Hesaplama!$J$61*H97+Hesaplama!$K$61*I97+Hesaplama!$L$61*J97+Hesaplama!$M$61*K97+Hesaplama!$N$61*L97+Hesaplama!$O$61*M97+Hesaplama!$P$61*N97)/Hesaplama!$Q$87)&lt;101,100*(Hesaplama!$G$61*E97+Hesaplama!$H$61*F97+Hesaplama!$I$61*G97+Hesaplama!$J$61*H97+Hesaplama!$K$61*I97+Hesaplama!$L$61*J97+Hesaplama!$M$61*K97+Hesaplama!$N$61*L97+Hesaplama!$O$61*M97+Hesaplama!$P$61*N97)/Hesaplama!$Q$87, 100)</f>
        <v>#DIV/0!</v>
      </c>
      <c r="V97" s="73" t="e">
        <f>IF((100*(Hesaplama!$G$62*E97+Hesaplama!$H$62*F97+Hesaplama!$I$62*G97+Hesaplama!$J$62*H97+Hesaplama!$K$62*I97+Hesaplama!$L$62*J97+Hesaplama!$M$62*K97+Hesaplama!$N$62*L97+Hesaplama!$O$62*M97+Hesaplama!$P$62*N97)/Hesaplama!$Q$88)&lt;101,100*(Hesaplama!$G$62*E97+Hesaplama!$H$62*F97+Hesaplama!$I$62*G97+Hesaplama!$J$62*H97+Hesaplama!$K$62*I97+Hesaplama!$L$62*J97+Hesaplama!$M$62*K97+Hesaplama!$N$62*L97+Hesaplama!$O$62*M97+Hesaplama!$P$62*N97)/Hesaplama!$Q$88, 100)</f>
        <v>#DIV/0!</v>
      </c>
      <c r="W97" s="73" t="e">
        <f>IF((100*(Hesaplama!$G$63*E97+Hesaplama!$H$63*F97+Hesaplama!$I$63*G97+Hesaplama!$J$63*H97+Hesaplama!$K$63*I97+Hesaplama!$L$63*J97+Hesaplama!$M$63*K97+Hesaplama!$N$63*L97+Hesaplama!$O$63*M97+Hesaplama!$P$63*N97)/Hesaplama!$Q$89)&lt;101,100*(Hesaplama!$G$63*E97+Hesaplama!$H$63*F97+Hesaplama!$I$63*G97+Hesaplama!$J$63*H97+Hesaplama!$K$63*I97+Hesaplama!$L$63*J97+Hesaplama!$M$63*K97+Hesaplama!$N$63*L97+Hesaplama!$O$63*M97+Hesaplama!$P$63*N97)/Hesaplama!$Q$89, 100)</f>
        <v>#DIV/0!</v>
      </c>
      <c r="X97" s="73" t="e">
        <f>IF((100*(Hesaplama!$G$64*E97+Hesaplama!$H$64*F97+Hesaplama!$I$64*G97+Hesaplama!$J$64*H97+Hesaplama!$K$64*I97+Hesaplama!$L$64*J97+Hesaplama!$M$64*K97+Hesaplama!$N$64*L97+Hesaplama!$O$64*M97+Hesaplama!$P$64*N97)/Hesaplama!$Q$90)&lt;101,100*(Hesaplama!$G$64*E97+Hesaplama!$H$64*F97+Hesaplama!$I$64*G97+Hesaplama!$J$64*H97+Hesaplama!$K$64*I97+Hesaplama!$L$64*J97+Hesaplama!$M$64*K97+Hesaplama!$N$64*L97+Hesaplama!$O$64*M97+Hesaplama!$P$64*N97)/Hesaplama!$Q$90, 100)</f>
        <v>#DIV/0!</v>
      </c>
      <c r="Y97" s="73" t="e">
        <f>IF((100*(Hesaplama!$G$65*E97+Hesaplama!$H$65*F97+Hesaplama!$I$65*G97+Hesaplama!$J$65*H97+Hesaplama!$K$65*I97+Hesaplama!$L$65*J97+Hesaplama!$M$65*K97+Hesaplama!$N$65*L97+Hesaplama!$O$65*M97+Hesaplama!$P$65*N97)/Hesaplama!$Q$91)&lt;101,100*(Hesaplama!$G$65*E97+Hesaplama!$H$65*F97+Hesaplama!$I$65*G97+Hesaplama!$J$65*H97+Hesaplama!$K$65*I97+Hesaplama!$L$65*J97+Hesaplama!$M$65*K97+Hesaplama!$N$65*L97+Hesaplama!$O$65*M97+Hesaplama!$P$65*N97)/Hesaplama!$Q$91, 100)</f>
        <v>#DIV/0!</v>
      </c>
      <c r="Z97" s="73" t="e">
        <f>IF((100*(Hesaplama!$G$66*E97+Hesaplama!$H$66*F97+Hesaplama!$I$66*G97+Hesaplama!$J$66*H97+Hesaplama!$K$66*I97+Hesaplama!$L$66*J97+Hesaplama!$M$66*K97+Hesaplama!$N$66*L97+Hesaplama!$O$66*M97+Hesaplama!$P$66*N97)/Hesaplama!$Q$92)&lt;101,100*(Hesaplama!$G$66*E97+Hesaplama!$H$66*F97+Hesaplama!$I$66*G97+Hesaplama!$J$66*H97+Hesaplama!$K$66*I97+Hesaplama!$L$66*J97+Hesaplama!$M$66*K97+Hesaplama!$N$66*L97+Hesaplama!$O$66*M97+Hesaplama!$P$66*N97)/Hesaplama!$Q$92, 100)</f>
        <v>#DIV/0!</v>
      </c>
      <c r="AA97" s="73" t="e">
        <f>IF((100*(Hesaplama!$G$67*E97+Hesaplama!$H$67*F97+Hesaplama!$I$67*G97+Hesaplama!$J$67*H97+Hesaplama!$K$67*I97+Hesaplama!$L$67*J97+Hesaplama!$M$67*K97+Hesaplama!$N$67*L97+Hesaplama!$O$67*M97+Hesaplama!$P$67*N97)/Hesaplama!$Q$93)&lt;101,100*(Hesaplama!$G$67*E97+Hesaplama!$H$67*F97+Hesaplama!$I$67*G97+Hesaplama!$J$67*H97+Hesaplama!$K$67*I97+Hesaplama!$L$67*J97+Hesaplama!$M$67*K97+Hesaplama!$N$67*L97+Hesaplama!$O$67*M97+Hesaplama!$P$67*N97)/Hesaplama!$Q$93, 100)</f>
        <v>#DIV/0!</v>
      </c>
      <c r="AB97" s="73" t="e">
        <f>IF((100*(Hesaplama!$G$68*E97+Hesaplama!$H$68*F97+Hesaplama!$I$68*G97+Hesaplama!$J$68*H97+Hesaplama!$K$68*I97+Hesaplama!$L$68*J97+Hesaplama!$M$68*K97+Hesaplama!$N$68*L97+Hesaplama!$O$68*M97+Hesaplama!$P$68*N97)/Hesaplama!$Q$94)&lt;101,100*(Hesaplama!$G$68*E97+Hesaplama!$H$68*F97+Hesaplama!$I$68*G97+Hesaplama!$J$68*H97+Hesaplama!$K$68*I97+Hesaplama!$L$68*J97+Hesaplama!$M$68*K97+Hesaplama!$N$68*L97+Hesaplama!$O$68*M97+Hesaplama!$P$68*N97)/Hesaplama!$Q$94, 100)</f>
        <v>#DIV/0!</v>
      </c>
      <c r="AC97" s="73" t="e">
        <f>IF((100*(Hesaplama!$G$69*E97+Hesaplama!$H$69*F97+Hesaplama!$I$69*G97+Hesaplama!$J$69*H97+Hesaplama!$K$69*I97+Hesaplama!$L$69*J97+Hesaplama!$M$69*K97+Hesaplama!$N$69*L97+Hesaplama!$O$69*M97+Hesaplama!$P$69*N97)/Hesaplama!$Q$95)&lt;101,100*(Hesaplama!$G$69*E97+Hesaplama!$H$69*F97+Hesaplama!$I$69*G97+Hesaplama!$J$69*H97+Hesaplama!$K$69*I97+Hesaplama!$L$69*J97+Hesaplama!$M$69*K97+Hesaplama!$N$69*L97+Hesaplama!$O$69*M97+Hesaplama!$P$69*N97)/Hesaplama!$Q$95, 100)</f>
        <v>#DIV/0!</v>
      </c>
      <c r="AD97" s="73" t="e">
        <f>IF((100*(Hesaplama!$G$70*E97+Hesaplama!$H$70*F97+Hesaplama!$I$70*G97+Hesaplama!$J$70*H97+Hesaplama!$K$70*I97+Hesaplama!$L$70*J97+Hesaplama!$M$70*K97+Hesaplama!$N$70*L97+Hesaplama!$O$70*M97+Hesaplama!$P$70*N97)/Hesaplama!$Q$96)&lt;101,100*(Hesaplama!$G$70*E97+Hesaplama!$H$70*F97+Hesaplama!$I$70*G97+Hesaplama!$J$70*H97+Hesaplama!$K$70*I97+Hesaplama!$L$70*J97+Hesaplama!$M$70*K97+Hesaplama!$N$70*L97+Hesaplama!$O$70*M97+Hesaplama!$P$70*N97)/Hesaplama!$Q$96, 100)</f>
        <v>#DIV/0!</v>
      </c>
      <c r="AE97" s="73" t="e">
        <f>IF((100*(Hesaplama!$G$71*E97+Hesaplama!$H$71*F97+Hesaplama!$I$71*G97+Hesaplama!$J$71*H97+Hesaplama!$K$71*I97+Hesaplama!$L$71*J97+Hesaplama!$M$71*K97+Hesaplama!$N$71*L97+Hesaplama!$O$71*M97+Hesaplama!$P$71*N97)/Hesaplama!$Q$97)&lt;101,100*(Hesaplama!$G$71*E97+Hesaplama!$H$71*F97+Hesaplama!$I$71*G97+Hesaplama!$J$71*H97+Hesaplama!$K$71*I97+Hesaplama!$L$71*J97+Hesaplama!$M$71*K97+Hesaplama!$N$71*L97+Hesaplama!$O$71*M97+Hesaplama!$P$71*N97)/Hesaplama!$Q$97, 100)</f>
        <v>#DIV/0!</v>
      </c>
      <c r="AF97" s="73" t="e">
        <f>IF((100*(Hesaplama!$G$72*E97+Hesaplama!$H$72*F97+Hesaplama!$I$72*G97+Hesaplama!$J$72*H97+Hesaplama!$K$72*I97+Hesaplama!$L$72*J97+Hesaplama!$M$72*K97+Hesaplama!$N$72*L97+Hesaplama!$O$72*M97+Hesaplama!$P$72*N97)/Hesaplama!$Q$98)&lt;101,100*(Hesaplama!$G$72*E97+Hesaplama!$H$72*F97+Hesaplama!$I$72*G97+Hesaplama!$J$72*H97+Hesaplama!$K$72*I97+Hesaplama!$L$72*J97+Hesaplama!$M$72*K97+Hesaplama!$N$72*L97+Hesaplama!$O$72*M97+Hesaplama!$P$72*N97)/Hesaplama!$Q$98, 100)</f>
        <v>#DIV/0!</v>
      </c>
      <c r="AG97" s="73" t="e">
        <f>IF((100*(Hesaplama!$G$73*E97+Hesaplama!$H$73*F97+Hesaplama!$I$73*G97+Hesaplama!$J$73*H97+Hesaplama!$K$73*I97+Hesaplama!$L$73*J97+Hesaplama!$M$73*K97+Hesaplama!$N$73*L97+Hesaplama!$O$73*M97+Hesaplama!$P$73*N97)/Hesaplama!$Q$99)&lt;101,100*(Hesaplama!$G$73*E97+Hesaplama!$H$73*F97+Hesaplama!$I$73*G97+Hesaplama!$J$73*H97+Hesaplama!$K$73*I97+Hesaplama!$L$73*J97+Hesaplama!$M$73*K97+Hesaplama!$N$73*L97+Hesaplama!$O$73*M97+Hesaplama!$P$73*N97)/Hesaplama!$Q$99, 100)</f>
        <v>#DIV/0!</v>
      </c>
      <c r="AH97" s="73" t="e">
        <f>IF((100*(Hesaplama!$G$74*E97+Hesaplama!$H$74*F97+Hesaplama!$I$74*G97+Hesaplama!$J$74*H97+Hesaplama!$K$74*I97+Hesaplama!$L$74*J97+Hesaplama!$M$74*K97+Hesaplama!$N$74*L97+Hesaplama!$O$74*M97+Hesaplama!$P$74*N97)/Hesaplama!$Q$100)&lt;101,100*(Hesaplama!$G$74*E97+Hesaplama!$H$74*F97+Hesaplama!$I$74*G97+Hesaplama!$J$74*H97+Hesaplama!$K$74*I97+Hesaplama!$L$74*J97+Hesaplama!$M$74*K97+Hesaplama!$N$74*L97+Hesaplama!$O$74*M97+Hesaplama!$P$74*N97)/Hesaplama!$Q$100, 100)</f>
        <v>#DIV/0!</v>
      </c>
      <c r="AI97" s="73" t="e">
        <f>IF((100*(Hesaplama!$G$75*E97+Hesaplama!$H$75*F97+Hesaplama!$I$75*G97+Hesaplama!$J$75*H97+Hesaplama!$K$75*I97+Hesaplama!$L$75*J97+Hesaplama!$M$75*K97+Hesaplama!$N$75*L97+Hesaplama!$O$75*M97+Hesaplama!$P$75*N97)/Hesaplama!$Q$9101)&lt;101,100*(Hesaplama!$G$75*E97+Hesaplama!$H$75*F97+Hesaplama!$I$75*G97+Hesaplama!$J$75*H97+Hesaplama!$K$75*I97+Hesaplama!$L$75*J97+Hesaplama!$M$75*K97+Hesaplama!$N$75*L97+Hesaplama!$O$75*M97+Hesaplama!$P$75*N97)/Hesaplama!$Q$101, 100)</f>
        <v>#DIV/0!</v>
      </c>
      <c r="AJ97" s="73" t="e">
        <f>IF((100*(Hesaplama!$G$76*E97+Hesaplama!$H$76*F97+Hesaplama!$I$76*G97+Hesaplama!$J$76*H97+Hesaplama!$K$76*I97+Hesaplama!$L$76*J97+Hesaplama!$M$67*K97+Hesaplama!$N$67*L97+Hesaplama!$O$67*M97+Hesaplama!$P$67*N97)/Hesaplama!$Q$102)&lt;101,100*(Hesaplama!$G$67*E97+Hesaplama!$H$76*F97+Hesaplama!$I$76*G97+Hesaplama!$J$76*H97+Hesaplama!$K$76*I97+Hesaplama!$L$76*J97+Hesaplama!$M$76*K97+Hesaplama!$N$76*L97+Hesaplama!$O$76*M97+Hesaplama!$P$76*N97)/Hesaplama!$Q$102, 100)</f>
        <v>#DIV/0!</v>
      </c>
      <c r="AK97" s="73" t="e">
        <f>IF((100*(Hesaplama!$G$77*E97+Hesaplama!$H$77*F97+Hesaplama!$I$77*G97+Hesaplama!$J$77*H97+Hesaplama!$K$77*I97+Hesaplama!$L$77*J97+Hesaplama!$M$77*K97+Hesaplama!$N$77*L97+Hesaplama!$O$77*M97+Hesaplama!$P$77*N97)/Hesaplama!$Q$103)&lt;101,100*(Hesaplama!$G$77*E97+Hesaplama!$H$77*F97+Hesaplama!$I$77*G97+Hesaplama!$J$77*H97+Hesaplama!$K$77*I97+Hesaplama!$L$77*J97+Hesaplama!$M$77*K97+Hesaplama!$N$77*L97+Hesaplama!$O$77*M97+Hesaplama!$P$77*N97)/Hesaplama!$Q$103, 100)</f>
        <v>#DIV/0!</v>
      </c>
      <c r="AL97" s="73" t="e">
        <f>IF((100*(Hesaplama!$G$78*E97+Hesaplama!$H$78*F97+Hesaplama!$I$78*G97+Hesaplama!$J$78*H97+Hesaplama!$K$78*I97+Hesaplama!$L$78*J97+Hesaplama!$M$78*K97+Hesaplama!$N$78*L97+Hesaplama!$O$78*M97+Hesaplama!$P$78*N97)/Hesaplama!$Q$104)&lt;101,100*(Hesaplama!$G$78*E97+Hesaplama!$H$78*F97+Hesaplama!$I$78*G97+Hesaplama!$J$78*H97+Hesaplama!$K$78*I97+Hesaplama!$L$78*J97+Hesaplama!$M$78*K97+Hesaplama!$N$78*L97+Hesaplama!$O$78*M97+Hesaplama!$P$78*N97)/Hesaplama!$Q$104, 100)</f>
        <v>#DIV/0!</v>
      </c>
      <c r="AM97" s="73" t="e">
        <f>IF((100*(Hesaplama!$G$79*E97+Hesaplama!$H$79*F97+Hesaplama!$I$79*G97+Hesaplama!$J$79*H97+Hesaplama!$K$79*I97+Hesaplama!$L$79*J97+Hesaplama!$M$79*K97+Hesaplama!$N$79*L97+Hesaplama!$O$79*M97+Hesaplama!$P$79*N97)/Hesaplama!$Q$105)&lt;101,100*(Hesaplama!$G$79*E97+Hesaplama!$H$79*F97+Hesaplama!$I$79*G97+Hesaplama!$J$79*H97+Hesaplama!$K$79*I97+Hesaplama!$L$79*J97+Hesaplama!$M$79*K97+Hesaplama!$N$79*L97+Hesaplama!$O$79*M97+Hesaplama!$P$79*N97)/Hesaplama!$Q$105, 100)</f>
        <v>#DIV/0!</v>
      </c>
    </row>
    <row r="98" spans="2:39" ht="16.5" thickTop="1" thickBot="1" x14ac:dyDescent="0.3">
      <c r="B98" s="60">
        <v>87</v>
      </c>
      <c r="C98" s="1"/>
      <c r="D98" s="59"/>
      <c r="E98" s="2"/>
      <c r="F98" s="2"/>
      <c r="G98" s="2"/>
      <c r="H98" s="2"/>
      <c r="I98" s="2"/>
      <c r="J98" s="4"/>
      <c r="K98" s="4"/>
      <c r="L98" s="5"/>
      <c r="M98" s="5"/>
      <c r="N98" s="5"/>
      <c r="O98" s="32">
        <f t="shared" si="1"/>
        <v>0</v>
      </c>
      <c r="P98" s="70"/>
      <c r="Q98" s="71" t="e">
        <f>IF((100*(Hesaplama!$G$57*E98+Hesaplama!$H$57*F98+Hesaplama!$I$57*G98+Hesaplama!$J$57*H98+Hesaplama!$K$57*I98+Hesaplama!$L$57*J98+Hesaplama!$M$57*K98+Hesaplama!$N$57*L98+Hesaplama!$O$57*M98+Hesaplama!$P$57*N98)/Hesaplama!$Q$83)&lt;101,100*(Hesaplama!$G$57*E98+Hesaplama!$H$57*F98+Hesaplama!$I$57*G98+Hesaplama!$J$57*H98+Hesaplama!$K$57*I98+Hesaplama!$L$57*J98+Hesaplama!$M$57*K98+Hesaplama!$N$57*L98+Hesaplama!$O$57*M98+Hesaplama!$P$57*N98)/Hesaplama!$Q$83, 100)</f>
        <v>#DIV/0!</v>
      </c>
      <c r="R98" s="71" t="e">
        <f>IF((100*(Hesaplama!$G$58*E98+Hesaplama!$H$58*F98+Hesaplama!$I$58*G98+Hesaplama!$J$58*H98+Hesaplama!$K$58*I98+Hesaplama!$L$58*J98+Hesaplama!$M$58*K98+Hesaplama!$N$58*L98+Hesaplama!$O$58*M98+Hesaplama!$P$58*N98)/Hesaplama!$Q$84)&lt;101,100*(Hesaplama!$G$58*E98+Hesaplama!$H$58*F98+Hesaplama!$I$58*G98+Hesaplama!$J$58*H98+Hesaplama!$K$58*I98+Hesaplama!$L$58*J98+Hesaplama!$M$58*K98+Hesaplama!$N$58*L98+Hesaplama!$O$58*M98+Hesaplama!$P$58*N98)/Hesaplama!$Q$84, 100)</f>
        <v>#DIV/0!</v>
      </c>
      <c r="S98" s="72" t="e">
        <f>IF((100*(Hesaplama!$G$59*E98+Hesaplama!$H$59*F98+Hesaplama!$I$59*G98+Hesaplama!$J$59*H98+Hesaplama!$K$59*I98+Hesaplama!$L$59*J98+Hesaplama!$M$59*K98+Hesaplama!$N$59*L98+Hesaplama!$O$59*M98+Hesaplama!$P$59*N98)/Hesaplama!$Q$85)&lt;101,100*(Hesaplama!$G$59*E98+Hesaplama!$H$59*F98+Hesaplama!$I$59*G98+Hesaplama!$J$59*H98+Hesaplama!$K$59*I98+Hesaplama!$L$59*J98+Hesaplama!$M$59*K98+Hesaplama!$N$59*L98+Hesaplama!$O$59*M98+Hesaplama!$P$59*N98)/Hesaplama!$Q$85, 100)</f>
        <v>#DIV/0!</v>
      </c>
      <c r="T98" s="73" t="e">
        <f>IF((100*(Hesaplama!$G$60*E98+Hesaplama!$H$60*F98+Hesaplama!$I$60*G98+Hesaplama!$J$60*H98+Hesaplama!$K$60*I98+Hesaplama!$L$60*J98+Hesaplama!$M$60*K98+Hesaplama!$N$60*L98+Hesaplama!$O$60*M98+Hesaplama!$P$60*N98)/Hesaplama!$Q$86)&lt;101,100*(Hesaplama!$G$60*E98+Hesaplama!$H$60*F98+Hesaplama!$I$60*G98+Hesaplama!$J$60*H98+Hesaplama!$K$60*I98+Hesaplama!$L$60*J98+Hesaplama!$M$60*K98+Hesaplama!$N$60*L98+Hesaplama!$O$60*M98+Hesaplama!$P$60*N98)/Hesaplama!$Q$86, 100)</f>
        <v>#DIV/0!</v>
      </c>
      <c r="U98" s="73" t="e">
        <f>IF((100*(Hesaplama!$G$61*E98+Hesaplama!$H$61*F98+Hesaplama!$I$61*G98+Hesaplama!$J$61*H98+Hesaplama!$K$61*I98+Hesaplama!$L$61*J98+Hesaplama!$M$61*K98+Hesaplama!$N$61*L98+Hesaplama!$O$61*M98+Hesaplama!$P$61*N98)/Hesaplama!$Q$87)&lt;101,100*(Hesaplama!$G$61*E98+Hesaplama!$H$61*F98+Hesaplama!$I$61*G98+Hesaplama!$J$61*H98+Hesaplama!$K$61*I98+Hesaplama!$L$61*J98+Hesaplama!$M$61*K98+Hesaplama!$N$61*L98+Hesaplama!$O$61*M98+Hesaplama!$P$61*N98)/Hesaplama!$Q$87, 100)</f>
        <v>#DIV/0!</v>
      </c>
      <c r="V98" s="73" t="e">
        <f>IF((100*(Hesaplama!$G$62*E98+Hesaplama!$H$62*F98+Hesaplama!$I$62*G98+Hesaplama!$J$62*H98+Hesaplama!$K$62*I98+Hesaplama!$L$62*J98+Hesaplama!$M$62*K98+Hesaplama!$N$62*L98+Hesaplama!$O$62*M98+Hesaplama!$P$62*N98)/Hesaplama!$Q$88)&lt;101,100*(Hesaplama!$G$62*E98+Hesaplama!$H$62*F98+Hesaplama!$I$62*G98+Hesaplama!$J$62*H98+Hesaplama!$K$62*I98+Hesaplama!$L$62*J98+Hesaplama!$M$62*K98+Hesaplama!$N$62*L98+Hesaplama!$O$62*M98+Hesaplama!$P$62*N98)/Hesaplama!$Q$88, 100)</f>
        <v>#DIV/0!</v>
      </c>
      <c r="W98" s="73" t="e">
        <f>IF((100*(Hesaplama!$G$63*E98+Hesaplama!$H$63*F98+Hesaplama!$I$63*G98+Hesaplama!$J$63*H98+Hesaplama!$K$63*I98+Hesaplama!$L$63*J98+Hesaplama!$M$63*K98+Hesaplama!$N$63*L98+Hesaplama!$O$63*M98+Hesaplama!$P$63*N98)/Hesaplama!$Q$89)&lt;101,100*(Hesaplama!$G$63*E98+Hesaplama!$H$63*F98+Hesaplama!$I$63*G98+Hesaplama!$J$63*H98+Hesaplama!$K$63*I98+Hesaplama!$L$63*J98+Hesaplama!$M$63*K98+Hesaplama!$N$63*L98+Hesaplama!$O$63*M98+Hesaplama!$P$63*N98)/Hesaplama!$Q$89, 100)</f>
        <v>#DIV/0!</v>
      </c>
      <c r="X98" s="73" t="e">
        <f>IF((100*(Hesaplama!$G$64*E98+Hesaplama!$H$64*F98+Hesaplama!$I$64*G98+Hesaplama!$J$64*H98+Hesaplama!$K$64*I98+Hesaplama!$L$64*J98+Hesaplama!$M$64*K98+Hesaplama!$N$64*L98+Hesaplama!$O$64*M98+Hesaplama!$P$64*N98)/Hesaplama!$Q$90)&lt;101,100*(Hesaplama!$G$64*E98+Hesaplama!$H$64*F98+Hesaplama!$I$64*G98+Hesaplama!$J$64*H98+Hesaplama!$K$64*I98+Hesaplama!$L$64*J98+Hesaplama!$M$64*K98+Hesaplama!$N$64*L98+Hesaplama!$O$64*M98+Hesaplama!$P$64*N98)/Hesaplama!$Q$90, 100)</f>
        <v>#DIV/0!</v>
      </c>
      <c r="Y98" s="73" t="e">
        <f>IF((100*(Hesaplama!$G$65*E98+Hesaplama!$H$65*F98+Hesaplama!$I$65*G98+Hesaplama!$J$65*H98+Hesaplama!$K$65*I98+Hesaplama!$L$65*J98+Hesaplama!$M$65*K98+Hesaplama!$N$65*L98+Hesaplama!$O$65*M98+Hesaplama!$P$65*N98)/Hesaplama!$Q$91)&lt;101,100*(Hesaplama!$G$65*E98+Hesaplama!$H$65*F98+Hesaplama!$I$65*G98+Hesaplama!$J$65*H98+Hesaplama!$K$65*I98+Hesaplama!$L$65*J98+Hesaplama!$M$65*K98+Hesaplama!$N$65*L98+Hesaplama!$O$65*M98+Hesaplama!$P$65*N98)/Hesaplama!$Q$91, 100)</f>
        <v>#DIV/0!</v>
      </c>
      <c r="Z98" s="73" t="e">
        <f>IF((100*(Hesaplama!$G$66*E98+Hesaplama!$H$66*F98+Hesaplama!$I$66*G98+Hesaplama!$J$66*H98+Hesaplama!$K$66*I98+Hesaplama!$L$66*J98+Hesaplama!$M$66*K98+Hesaplama!$N$66*L98+Hesaplama!$O$66*M98+Hesaplama!$P$66*N98)/Hesaplama!$Q$92)&lt;101,100*(Hesaplama!$G$66*E98+Hesaplama!$H$66*F98+Hesaplama!$I$66*G98+Hesaplama!$J$66*H98+Hesaplama!$K$66*I98+Hesaplama!$L$66*J98+Hesaplama!$M$66*K98+Hesaplama!$N$66*L98+Hesaplama!$O$66*M98+Hesaplama!$P$66*N98)/Hesaplama!$Q$92, 100)</f>
        <v>#DIV/0!</v>
      </c>
      <c r="AA98" s="73" t="e">
        <f>IF((100*(Hesaplama!$G$67*E98+Hesaplama!$H$67*F98+Hesaplama!$I$67*G98+Hesaplama!$J$67*H98+Hesaplama!$K$67*I98+Hesaplama!$L$67*J98+Hesaplama!$M$67*K98+Hesaplama!$N$67*L98+Hesaplama!$O$67*M98+Hesaplama!$P$67*N98)/Hesaplama!$Q$93)&lt;101,100*(Hesaplama!$G$67*E98+Hesaplama!$H$67*F98+Hesaplama!$I$67*G98+Hesaplama!$J$67*H98+Hesaplama!$K$67*I98+Hesaplama!$L$67*J98+Hesaplama!$M$67*K98+Hesaplama!$N$67*L98+Hesaplama!$O$67*M98+Hesaplama!$P$67*N98)/Hesaplama!$Q$93, 100)</f>
        <v>#DIV/0!</v>
      </c>
      <c r="AB98" s="73" t="e">
        <f>IF((100*(Hesaplama!$G$68*E98+Hesaplama!$H$68*F98+Hesaplama!$I$68*G98+Hesaplama!$J$68*H98+Hesaplama!$K$68*I98+Hesaplama!$L$68*J98+Hesaplama!$M$68*K98+Hesaplama!$N$68*L98+Hesaplama!$O$68*M98+Hesaplama!$P$68*N98)/Hesaplama!$Q$94)&lt;101,100*(Hesaplama!$G$68*E98+Hesaplama!$H$68*F98+Hesaplama!$I$68*G98+Hesaplama!$J$68*H98+Hesaplama!$K$68*I98+Hesaplama!$L$68*J98+Hesaplama!$M$68*K98+Hesaplama!$N$68*L98+Hesaplama!$O$68*M98+Hesaplama!$P$68*N98)/Hesaplama!$Q$94, 100)</f>
        <v>#DIV/0!</v>
      </c>
      <c r="AC98" s="73" t="e">
        <f>IF((100*(Hesaplama!$G$69*E98+Hesaplama!$H$69*F98+Hesaplama!$I$69*G98+Hesaplama!$J$69*H98+Hesaplama!$K$69*I98+Hesaplama!$L$69*J98+Hesaplama!$M$69*K98+Hesaplama!$N$69*L98+Hesaplama!$O$69*M98+Hesaplama!$P$69*N98)/Hesaplama!$Q$95)&lt;101,100*(Hesaplama!$G$69*E98+Hesaplama!$H$69*F98+Hesaplama!$I$69*G98+Hesaplama!$J$69*H98+Hesaplama!$K$69*I98+Hesaplama!$L$69*J98+Hesaplama!$M$69*K98+Hesaplama!$N$69*L98+Hesaplama!$O$69*M98+Hesaplama!$P$69*N98)/Hesaplama!$Q$95, 100)</f>
        <v>#DIV/0!</v>
      </c>
      <c r="AD98" s="73" t="e">
        <f>IF((100*(Hesaplama!$G$70*E98+Hesaplama!$H$70*F98+Hesaplama!$I$70*G98+Hesaplama!$J$70*H98+Hesaplama!$K$70*I98+Hesaplama!$L$70*J98+Hesaplama!$M$70*K98+Hesaplama!$N$70*L98+Hesaplama!$O$70*M98+Hesaplama!$P$70*N98)/Hesaplama!$Q$96)&lt;101,100*(Hesaplama!$G$70*E98+Hesaplama!$H$70*F98+Hesaplama!$I$70*G98+Hesaplama!$J$70*H98+Hesaplama!$K$70*I98+Hesaplama!$L$70*J98+Hesaplama!$M$70*K98+Hesaplama!$N$70*L98+Hesaplama!$O$70*M98+Hesaplama!$P$70*N98)/Hesaplama!$Q$96, 100)</f>
        <v>#DIV/0!</v>
      </c>
      <c r="AE98" s="73" t="e">
        <f>IF((100*(Hesaplama!$G$71*E98+Hesaplama!$H$71*F98+Hesaplama!$I$71*G98+Hesaplama!$J$71*H98+Hesaplama!$K$71*I98+Hesaplama!$L$71*J98+Hesaplama!$M$71*K98+Hesaplama!$N$71*L98+Hesaplama!$O$71*M98+Hesaplama!$P$71*N98)/Hesaplama!$Q$97)&lt;101,100*(Hesaplama!$G$71*E98+Hesaplama!$H$71*F98+Hesaplama!$I$71*G98+Hesaplama!$J$71*H98+Hesaplama!$K$71*I98+Hesaplama!$L$71*J98+Hesaplama!$M$71*K98+Hesaplama!$N$71*L98+Hesaplama!$O$71*M98+Hesaplama!$P$71*N98)/Hesaplama!$Q$97, 100)</f>
        <v>#DIV/0!</v>
      </c>
      <c r="AF98" s="73" t="e">
        <f>IF((100*(Hesaplama!$G$72*E98+Hesaplama!$H$72*F98+Hesaplama!$I$72*G98+Hesaplama!$J$72*H98+Hesaplama!$K$72*I98+Hesaplama!$L$72*J98+Hesaplama!$M$72*K98+Hesaplama!$N$72*L98+Hesaplama!$O$72*M98+Hesaplama!$P$72*N98)/Hesaplama!$Q$98)&lt;101,100*(Hesaplama!$G$72*E98+Hesaplama!$H$72*F98+Hesaplama!$I$72*G98+Hesaplama!$J$72*H98+Hesaplama!$K$72*I98+Hesaplama!$L$72*J98+Hesaplama!$M$72*K98+Hesaplama!$N$72*L98+Hesaplama!$O$72*M98+Hesaplama!$P$72*N98)/Hesaplama!$Q$98, 100)</f>
        <v>#DIV/0!</v>
      </c>
      <c r="AG98" s="73" t="e">
        <f>IF((100*(Hesaplama!$G$73*E98+Hesaplama!$H$73*F98+Hesaplama!$I$73*G98+Hesaplama!$J$73*H98+Hesaplama!$K$73*I98+Hesaplama!$L$73*J98+Hesaplama!$M$73*K98+Hesaplama!$N$73*L98+Hesaplama!$O$73*M98+Hesaplama!$P$73*N98)/Hesaplama!$Q$99)&lt;101,100*(Hesaplama!$G$73*E98+Hesaplama!$H$73*F98+Hesaplama!$I$73*G98+Hesaplama!$J$73*H98+Hesaplama!$K$73*I98+Hesaplama!$L$73*J98+Hesaplama!$M$73*K98+Hesaplama!$N$73*L98+Hesaplama!$O$73*M98+Hesaplama!$P$73*N98)/Hesaplama!$Q$99, 100)</f>
        <v>#DIV/0!</v>
      </c>
      <c r="AH98" s="73" t="e">
        <f>IF((100*(Hesaplama!$G$74*E98+Hesaplama!$H$74*F98+Hesaplama!$I$74*G98+Hesaplama!$J$74*H98+Hesaplama!$K$74*I98+Hesaplama!$L$74*J98+Hesaplama!$M$74*K98+Hesaplama!$N$74*L98+Hesaplama!$O$74*M98+Hesaplama!$P$74*N98)/Hesaplama!$Q$100)&lt;101,100*(Hesaplama!$G$74*E98+Hesaplama!$H$74*F98+Hesaplama!$I$74*G98+Hesaplama!$J$74*H98+Hesaplama!$K$74*I98+Hesaplama!$L$74*J98+Hesaplama!$M$74*K98+Hesaplama!$N$74*L98+Hesaplama!$O$74*M98+Hesaplama!$P$74*N98)/Hesaplama!$Q$100, 100)</f>
        <v>#DIV/0!</v>
      </c>
      <c r="AI98" s="73" t="e">
        <f>IF((100*(Hesaplama!$G$75*E98+Hesaplama!$H$75*F98+Hesaplama!$I$75*G98+Hesaplama!$J$75*H98+Hesaplama!$K$75*I98+Hesaplama!$L$75*J98+Hesaplama!$M$75*K98+Hesaplama!$N$75*L98+Hesaplama!$O$75*M98+Hesaplama!$P$75*N98)/Hesaplama!$Q$9101)&lt;101,100*(Hesaplama!$G$75*E98+Hesaplama!$H$75*F98+Hesaplama!$I$75*G98+Hesaplama!$J$75*H98+Hesaplama!$K$75*I98+Hesaplama!$L$75*J98+Hesaplama!$M$75*K98+Hesaplama!$N$75*L98+Hesaplama!$O$75*M98+Hesaplama!$P$75*N98)/Hesaplama!$Q$101, 100)</f>
        <v>#DIV/0!</v>
      </c>
      <c r="AJ98" s="73" t="e">
        <f>IF((100*(Hesaplama!$G$76*E98+Hesaplama!$H$76*F98+Hesaplama!$I$76*G98+Hesaplama!$J$76*H98+Hesaplama!$K$76*I98+Hesaplama!$L$76*J98+Hesaplama!$M$67*K98+Hesaplama!$N$67*L98+Hesaplama!$O$67*M98+Hesaplama!$P$67*N98)/Hesaplama!$Q$102)&lt;101,100*(Hesaplama!$G$67*E98+Hesaplama!$H$76*F98+Hesaplama!$I$76*G98+Hesaplama!$J$76*H98+Hesaplama!$K$76*I98+Hesaplama!$L$76*J98+Hesaplama!$M$76*K98+Hesaplama!$N$76*L98+Hesaplama!$O$76*M98+Hesaplama!$P$76*N98)/Hesaplama!$Q$102, 100)</f>
        <v>#DIV/0!</v>
      </c>
      <c r="AK98" s="73" t="e">
        <f>IF((100*(Hesaplama!$G$77*E98+Hesaplama!$H$77*F98+Hesaplama!$I$77*G98+Hesaplama!$J$77*H98+Hesaplama!$K$77*I98+Hesaplama!$L$77*J98+Hesaplama!$M$77*K98+Hesaplama!$N$77*L98+Hesaplama!$O$77*M98+Hesaplama!$P$77*N98)/Hesaplama!$Q$103)&lt;101,100*(Hesaplama!$G$77*E98+Hesaplama!$H$77*F98+Hesaplama!$I$77*G98+Hesaplama!$J$77*H98+Hesaplama!$K$77*I98+Hesaplama!$L$77*J98+Hesaplama!$M$77*K98+Hesaplama!$N$77*L98+Hesaplama!$O$77*M98+Hesaplama!$P$77*N98)/Hesaplama!$Q$103, 100)</f>
        <v>#DIV/0!</v>
      </c>
      <c r="AL98" s="73" t="e">
        <f>IF((100*(Hesaplama!$G$78*E98+Hesaplama!$H$78*F98+Hesaplama!$I$78*G98+Hesaplama!$J$78*H98+Hesaplama!$K$78*I98+Hesaplama!$L$78*J98+Hesaplama!$M$78*K98+Hesaplama!$N$78*L98+Hesaplama!$O$78*M98+Hesaplama!$P$78*N98)/Hesaplama!$Q$104)&lt;101,100*(Hesaplama!$G$78*E98+Hesaplama!$H$78*F98+Hesaplama!$I$78*G98+Hesaplama!$J$78*H98+Hesaplama!$K$78*I98+Hesaplama!$L$78*J98+Hesaplama!$M$78*K98+Hesaplama!$N$78*L98+Hesaplama!$O$78*M98+Hesaplama!$P$78*N98)/Hesaplama!$Q$104, 100)</f>
        <v>#DIV/0!</v>
      </c>
      <c r="AM98" s="73" t="e">
        <f>IF((100*(Hesaplama!$G$79*E98+Hesaplama!$H$79*F98+Hesaplama!$I$79*G98+Hesaplama!$J$79*H98+Hesaplama!$K$79*I98+Hesaplama!$L$79*J98+Hesaplama!$M$79*K98+Hesaplama!$N$79*L98+Hesaplama!$O$79*M98+Hesaplama!$P$79*N98)/Hesaplama!$Q$105)&lt;101,100*(Hesaplama!$G$79*E98+Hesaplama!$H$79*F98+Hesaplama!$I$79*G98+Hesaplama!$J$79*H98+Hesaplama!$K$79*I98+Hesaplama!$L$79*J98+Hesaplama!$M$79*K98+Hesaplama!$N$79*L98+Hesaplama!$O$79*M98+Hesaplama!$P$79*N98)/Hesaplama!$Q$105, 100)</f>
        <v>#DIV/0!</v>
      </c>
    </row>
    <row r="99" spans="2:39" ht="16.5" thickTop="1" thickBot="1" x14ac:dyDescent="0.3">
      <c r="B99" s="60">
        <v>88</v>
      </c>
      <c r="C99" s="1"/>
      <c r="D99" s="59"/>
      <c r="E99" s="2"/>
      <c r="F99" s="2"/>
      <c r="G99" s="2"/>
      <c r="H99" s="2"/>
      <c r="I99" s="2"/>
      <c r="J99" s="4"/>
      <c r="K99" s="4"/>
      <c r="L99" s="5"/>
      <c r="M99" s="5"/>
      <c r="N99" s="5"/>
      <c r="O99" s="32">
        <f t="shared" si="1"/>
        <v>0</v>
      </c>
      <c r="P99" s="70"/>
      <c r="Q99" s="71" t="e">
        <f>IF((100*(Hesaplama!$G$57*E99+Hesaplama!$H$57*F99+Hesaplama!$I$57*G99+Hesaplama!$J$57*H99+Hesaplama!$K$57*I99+Hesaplama!$L$57*J99+Hesaplama!$M$57*K99+Hesaplama!$N$57*L99+Hesaplama!$O$57*M99+Hesaplama!$P$57*N99)/Hesaplama!$Q$83)&lt;101,100*(Hesaplama!$G$57*E99+Hesaplama!$H$57*F99+Hesaplama!$I$57*G99+Hesaplama!$J$57*H99+Hesaplama!$K$57*I99+Hesaplama!$L$57*J99+Hesaplama!$M$57*K99+Hesaplama!$N$57*L99+Hesaplama!$O$57*M99+Hesaplama!$P$57*N99)/Hesaplama!$Q$83, 100)</f>
        <v>#DIV/0!</v>
      </c>
      <c r="R99" s="71" t="e">
        <f>IF((100*(Hesaplama!$G$58*E99+Hesaplama!$H$58*F99+Hesaplama!$I$58*G99+Hesaplama!$J$58*H99+Hesaplama!$K$58*I99+Hesaplama!$L$58*J99+Hesaplama!$M$58*K99+Hesaplama!$N$58*L99+Hesaplama!$O$58*M99+Hesaplama!$P$58*N99)/Hesaplama!$Q$84)&lt;101,100*(Hesaplama!$G$58*E99+Hesaplama!$H$58*F99+Hesaplama!$I$58*G99+Hesaplama!$J$58*H99+Hesaplama!$K$58*I99+Hesaplama!$L$58*J99+Hesaplama!$M$58*K99+Hesaplama!$N$58*L99+Hesaplama!$O$58*M99+Hesaplama!$P$58*N99)/Hesaplama!$Q$84, 100)</f>
        <v>#DIV/0!</v>
      </c>
      <c r="S99" s="72" t="e">
        <f>IF((100*(Hesaplama!$G$59*E99+Hesaplama!$H$59*F99+Hesaplama!$I$59*G99+Hesaplama!$J$59*H99+Hesaplama!$K$59*I99+Hesaplama!$L$59*J99+Hesaplama!$M$59*K99+Hesaplama!$N$59*L99+Hesaplama!$O$59*M99+Hesaplama!$P$59*N99)/Hesaplama!$Q$85)&lt;101,100*(Hesaplama!$G$59*E99+Hesaplama!$H$59*F99+Hesaplama!$I$59*G99+Hesaplama!$J$59*H99+Hesaplama!$K$59*I99+Hesaplama!$L$59*J99+Hesaplama!$M$59*K99+Hesaplama!$N$59*L99+Hesaplama!$O$59*M99+Hesaplama!$P$59*N99)/Hesaplama!$Q$85, 100)</f>
        <v>#DIV/0!</v>
      </c>
      <c r="T99" s="73" t="e">
        <f>IF((100*(Hesaplama!$G$60*E99+Hesaplama!$H$60*F99+Hesaplama!$I$60*G99+Hesaplama!$J$60*H99+Hesaplama!$K$60*I99+Hesaplama!$L$60*J99+Hesaplama!$M$60*K99+Hesaplama!$N$60*L99+Hesaplama!$O$60*M99+Hesaplama!$P$60*N99)/Hesaplama!$Q$86)&lt;101,100*(Hesaplama!$G$60*E99+Hesaplama!$H$60*F99+Hesaplama!$I$60*G99+Hesaplama!$J$60*H99+Hesaplama!$K$60*I99+Hesaplama!$L$60*J99+Hesaplama!$M$60*K99+Hesaplama!$N$60*L99+Hesaplama!$O$60*M99+Hesaplama!$P$60*N99)/Hesaplama!$Q$86, 100)</f>
        <v>#DIV/0!</v>
      </c>
      <c r="U99" s="73" t="e">
        <f>IF((100*(Hesaplama!$G$61*E99+Hesaplama!$H$61*F99+Hesaplama!$I$61*G99+Hesaplama!$J$61*H99+Hesaplama!$K$61*I99+Hesaplama!$L$61*J99+Hesaplama!$M$61*K99+Hesaplama!$N$61*L99+Hesaplama!$O$61*M99+Hesaplama!$P$61*N99)/Hesaplama!$Q$87)&lt;101,100*(Hesaplama!$G$61*E99+Hesaplama!$H$61*F99+Hesaplama!$I$61*G99+Hesaplama!$J$61*H99+Hesaplama!$K$61*I99+Hesaplama!$L$61*J99+Hesaplama!$M$61*K99+Hesaplama!$N$61*L99+Hesaplama!$O$61*M99+Hesaplama!$P$61*N99)/Hesaplama!$Q$87, 100)</f>
        <v>#DIV/0!</v>
      </c>
      <c r="V99" s="73" t="e">
        <f>IF((100*(Hesaplama!$G$62*E99+Hesaplama!$H$62*F99+Hesaplama!$I$62*G99+Hesaplama!$J$62*H99+Hesaplama!$K$62*I99+Hesaplama!$L$62*J99+Hesaplama!$M$62*K99+Hesaplama!$N$62*L99+Hesaplama!$O$62*M99+Hesaplama!$P$62*N99)/Hesaplama!$Q$88)&lt;101,100*(Hesaplama!$G$62*E99+Hesaplama!$H$62*F99+Hesaplama!$I$62*G99+Hesaplama!$J$62*H99+Hesaplama!$K$62*I99+Hesaplama!$L$62*J99+Hesaplama!$M$62*K99+Hesaplama!$N$62*L99+Hesaplama!$O$62*M99+Hesaplama!$P$62*N99)/Hesaplama!$Q$88, 100)</f>
        <v>#DIV/0!</v>
      </c>
      <c r="W99" s="73" t="e">
        <f>IF((100*(Hesaplama!$G$63*E99+Hesaplama!$H$63*F99+Hesaplama!$I$63*G99+Hesaplama!$J$63*H99+Hesaplama!$K$63*I99+Hesaplama!$L$63*J99+Hesaplama!$M$63*K99+Hesaplama!$N$63*L99+Hesaplama!$O$63*M99+Hesaplama!$P$63*N99)/Hesaplama!$Q$89)&lt;101,100*(Hesaplama!$G$63*E99+Hesaplama!$H$63*F99+Hesaplama!$I$63*G99+Hesaplama!$J$63*H99+Hesaplama!$K$63*I99+Hesaplama!$L$63*J99+Hesaplama!$M$63*K99+Hesaplama!$N$63*L99+Hesaplama!$O$63*M99+Hesaplama!$P$63*N99)/Hesaplama!$Q$89, 100)</f>
        <v>#DIV/0!</v>
      </c>
      <c r="X99" s="73" t="e">
        <f>IF((100*(Hesaplama!$G$64*E99+Hesaplama!$H$64*F99+Hesaplama!$I$64*G99+Hesaplama!$J$64*H99+Hesaplama!$K$64*I99+Hesaplama!$L$64*J99+Hesaplama!$M$64*K99+Hesaplama!$N$64*L99+Hesaplama!$O$64*M99+Hesaplama!$P$64*N99)/Hesaplama!$Q$90)&lt;101,100*(Hesaplama!$G$64*E99+Hesaplama!$H$64*F99+Hesaplama!$I$64*G99+Hesaplama!$J$64*H99+Hesaplama!$K$64*I99+Hesaplama!$L$64*J99+Hesaplama!$M$64*K99+Hesaplama!$N$64*L99+Hesaplama!$O$64*M99+Hesaplama!$P$64*N99)/Hesaplama!$Q$90, 100)</f>
        <v>#DIV/0!</v>
      </c>
      <c r="Y99" s="73" t="e">
        <f>IF((100*(Hesaplama!$G$65*E99+Hesaplama!$H$65*F99+Hesaplama!$I$65*G99+Hesaplama!$J$65*H99+Hesaplama!$K$65*I99+Hesaplama!$L$65*J99+Hesaplama!$M$65*K99+Hesaplama!$N$65*L99+Hesaplama!$O$65*M99+Hesaplama!$P$65*N99)/Hesaplama!$Q$91)&lt;101,100*(Hesaplama!$G$65*E99+Hesaplama!$H$65*F99+Hesaplama!$I$65*G99+Hesaplama!$J$65*H99+Hesaplama!$K$65*I99+Hesaplama!$L$65*J99+Hesaplama!$M$65*K99+Hesaplama!$N$65*L99+Hesaplama!$O$65*M99+Hesaplama!$P$65*N99)/Hesaplama!$Q$91, 100)</f>
        <v>#DIV/0!</v>
      </c>
      <c r="Z99" s="73" t="e">
        <f>IF((100*(Hesaplama!$G$66*E99+Hesaplama!$H$66*F99+Hesaplama!$I$66*G99+Hesaplama!$J$66*H99+Hesaplama!$K$66*I99+Hesaplama!$L$66*J99+Hesaplama!$M$66*K99+Hesaplama!$N$66*L99+Hesaplama!$O$66*M99+Hesaplama!$P$66*N99)/Hesaplama!$Q$92)&lt;101,100*(Hesaplama!$G$66*E99+Hesaplama!$H$66*F99+Hesaplama!$I$66*G99+Hesaplama!$J$66*H99+Hesaplama!$K$66*I99+Hesaplama!$L$66*J99+Hesaplama!$M$66*K99+Hesaplama!$N$66*L99+Hesaplama!$O$66*M99+Hesaplama!$P$66*N99)/Hesaplama!$Q$92, 100)</f>
        <v>#DIV/0!</v>
      </c>
      <c r="AA99" s="73" t="e">
        <f>IF((100*(Hesaplama!$G$67*E99+Hesaplama!$H$67*F99+Hesaplama!$I$67*G99+Hesaplama!$J$67*H99+Hesaplama!$K$67*I99+Hesaplama!$L$67*J99+Hesaplama!$M$67*K99+Hesaplama!$N$67*L99+Hesaplama!$O$67*M99+Hesaplama!$P$67*N99)/Hesaplama!$Q$93)&lt;101,100*(Hesaplama!$G$67*E99+Hesaplama!$H$67*F99+Hesaplama!$I$67*G99+Hesaplama!$J$67*H99+Hesaplama!$K$67*I99+Hesaplama!$L$67*J99+Hesaplama!$M$67*K99+Hesaplama!$N$67*L99+Hesaplama!$O$67*M99+Hesaplama!$P$67*N99)/Hesaplama!$Q$93, 100)</f>
        <v>#DIV/0!</v>
      </c>
      <c r="AB99" s="73" t="e">
        <f>IF((100*(Hesaplama!$G$68*E99+Hesaplama!$H$68*F99+Hesaplama!$I$68*G99+Hesaplama!$J$68*H99+Hesaplama!$K$68*I99+Hesaplama!$L$68*J99+Hesaplama!$M$68*K99+Hesaplama!$N$68*L99+Hesaplama!$O$68*M99+Hesaplama!$P$68*N99)/Hesaplama!$Q$94)&lt;101,100*(Hesaplama!$G$68*E99+Hesaplama!$H$68*F99+Hesaplama!$I$68*G99+Hesaplama!$J$68*H99+Hesaplama!$K$68*I99+Hesaplama!$L$68*J99+Hesaplama!$M$68*K99+Hesaplama!$N$68*L99+Hesaplama!$O$68*M99+Hesaplama!$P$68*N99)/Hesaplama!$Q$94, 100)</f>
        <v>#DIV/0!</v>
      </c>
      <c r="AC99" s="73" t="e">
        <f>IF((100*(Hesaplama!$G$69*E99+Hesaplama!$H$69*F99+Hesaplama!$I$69*G99+Hesaplama!$J$69*H99+Hesaplama!$K$69*I99+Hesaplama!$L$69*J99+Hesaplama!$M$69*K99+Hesaplama!$N$69*L99+Hesaplama!$O$69*M99+Hesaplama!$P$69*N99)/Hesaplama!$Q$95)&lt;101,100*(Hesaplama!$G$69*E99+Hesaplama!$H$69*F99+Hesaplama!$I$69*G99+Hesaplama!$J$69*H99+Hesaplama!$K$69*I99+Hesaplama!$L$69*J99+Hesaplama!$M$69*K99+Hesaplama!$N$69*L99+Hesaplama!$O$69*M99+Hesaplama!$P$69*N99)/Hesaplama!$Q$95, 100)</f>
        <v>#DIV/0!</v>
      </c>
      <c r="AD99" s="73" t="e">
        <f>IF((100*(Hesaplama!$G$70*E99+Hesaplama!$H$70*F99+Hesaplama!$I$70*G99+Hesaplama!$J$70*H99+Hesaplama!$K$70*I99+Hesaplama!$L$70*J99+Hesaplama!$M$70*K99+Hesaplama!$N$70*L99+Hesaplama!$O$70*M99+Hesaplama!$P$70*N99)/Hesaplama!$Q$96)&lt;101,100*(Hesaplama!$G$70*E99+Hesaplama!$H$70*F99+Hesaplama!$I$70*G99+Hesaplama!$J$70*H99+Hesaplama!$K$70*I99+Hesaplama!$L$70*J99+Hesaplama!$M$70*K99+Hesaplama!$N$70*L99+Hesaplama!$O$70*M99+Hesaplama!$P$70*N99)/Hesaplama!$Q$96, 100)</f>
        <v>#DIV/0!</v>
      </c>
      <c r="AE99" s="73" t="e">
        <f>IF((100*(Hesaplama!$G$71*E99+Hesaplama!$H$71*F99+Hesaplama!$I$71*G99+Hesaplama!$J$71*H99+Hesaplama!$K$71*I99+Hesaplama!$L$71*J99+Hesaplama!$M$71*K99+Hesaplama!$N$71*L99+Hesaplama!$O$71*M99+Hesaplama!$P$71*N99)/Hesaplama!$Q$97)&lt;101,100*(Hesaplama!$G$71*E99+Hesaplama!$H$71*F99+Hesaplama!$I$71*G99+Hesaplama!$J$71*H99+Hesaplama!$K$71*I99+Hesaplama!$L$71*J99+Hesaplama!$M$71*K99+Hesaplama!$N$71*L99+Hesaplama!$O$71*M99+Hesaplama!$P$71*N99)/Hesaplama!$Q$97, 100)</f>
        <v>#DIV/0!</v>
      </c>
      <c r="AF99" s="73" t="e">
        <f>IF((100*(Hesaplama!$G$72*E99+Hesaplama!$H$72*F99+Hesaplama!$I$72*G99+Hesaplama!$J$72*H99+Hesaplama!$K$72*I99+Hesaplama!$L$72*J99+Hesaplama!$M$72*K99+Hesaplama!$N$72*L99+Hesaplama!$O$72*M99+Hesaplama!$P$72*N99)/Hesaplama!$Q$98)&lt;101,100*(Hesaplama!$G$72*E99+Hesaplama!$H$72*F99+Hesaplama!$I$72*G99+Hesaplama!$J$72*H99+Hesaplama!$K$72*I99+Hesaplama!$L$72*J99+Hesaplama!$M$72*K99+Hesaplama!$N$72*L99+Hesaplama!$O$72*M99+Hesaplama!$P$72*N99)/Hesaplama!$Q$98, 100)</f>
        <v>#DIV/0!</v>
      </c>
      <c r="AG99" s="73" t="e">
        <f>IF((100*(Hesaplama!$G$73*E99+Hesaplama!$H$73*F99+Hesaplama!$I$73*G99+Hesaplama!$J$73*H99+Hesaplama!$K$73*I99+Hesaplama!$L$73*J99+Hesaplama!$M$73*K99+Hesaplama!$N$73*L99+Hesaplama!$O$73*M99+Hesaplama!$P$73*N99)/Hesaplama!$Q$99)&lt;101,100*(Hesaplama!$G$73*E99+Hesaplama!$H$73*F99+Hesaplama!$I$73*G99+Hesaplama!$J$73*H99+Hesaplama!$K$73*I99+Hesaplama!$L$73*J99+Hesaplama!$M$73*K99+Hesaplama!$N$73*L99+Hesaplama!$O$73*M99+Hesaplama!$P$73*N99)/Hesaplama!$Q$99, 100)</f>
        <v>#DIV/0!</v>
      </c>
      <c r="AH99" s="73" t="e">
        <f>IF((100*(Hesaplama!$G$74*E99+Hesaplama!$H$74*F99+Hesaplama!$I$74*G99+Hesaplama!$J$74*H99+Hesaplama!$K$74*I99+Hesaplama!$L$74*J99+Hesaplama!$M$74*K99+Hesaplama!$N$74*L99+Hesaplama!$O$74*M99+Hesaplama!$P$74*N99)/Hesaplama!$Q$100)&lt;101,100*(Hesaplama!$G$74*E99+Hesaplama!$H$74*F99+Hesaplama!$I$74*G99+Hesaplama!$J$74*H99+Hesaplama!$K$74*I99+Hesaplama!$L$74*J99+Hesaplama!$M$74*K99+Hesaplama!$N$74*L99+Hesaplama!$O$74*M99+Hesaplama!$P$74*N99)/Hesaplama!$Q$100, 100)</f>
        <v>#DIV/0!</v>
      </c>
      <c r="AI99" s="73" t="e">
        <f>IF((100*(Hesaplama!$G$75*E99+Hesaplama!$H$75*F99+Hesaplama!$I$75*G99+Hesaplama!$J$75*H99+Hesaplama!$K$75*I99+Hesaplama!$L$75*J99+Hesaplama!$M$75*K99+Hesaplama!$N$75*L99+Hesaplama!$O$75*M99+Hesaplama!$P$75*N99)/Hesaplama!$Q$9101)&lt;101,100*(Hesaplama!$G$75*E99+Hesaplama!$H$75*F99+Hesaplama!$I$75*G99+Hesaplama!$J$75*H99+Hesaplama!$K$75*I99+Hesaplama!$L$75*J99+Hesaplama!$M$75*K99+Hesaplama!$N$75*L99+Hesaplama!$O$75*M99+Hesaplama!$P$75*N99)/Hesaplama!$Q$101, 100)</f>
        <v>#DIV/0!</v>
      </c>
      <c r="AJ99" s="73" t="e">
        <f>IF((100*(Hesaplama!$G$76*E99+Hesaplama!$H$76*F99+Hesaplama!$I$76*G99+Hesaplama!$J$76*H99+Hesaplama!$K$76*I99+Hesaplama!$L$76*J99+Hesaplama!$M$67*K99+Hesaplama!$N$67*L99+Hesaplama!$O$67*M99+Hesaplama!$P$67*N99)/Hesaplama!$Q$102)&lt;101,100*(Hesaplama!$G$67*E99+Hesaplama!$H$76*F99+Hesaplama!$I$76*G99+Hesaplama!$J$76*H99+Hesaplama!$K$76*I99+Hesaplama!$L$76*J99+Hesaplama!$M$76*K99+Hesaplama!$N$76*L99+Hesaplama!$O$76*M99+Hesaplama!$P$76*N99)/Hesaplama!$Q$102, 100)</f>
        <v>#DIV/0!</v>
      </c>
      <c r="AK99" s="73" t="e">
        <f>IF((100*(Hesaplama!$G$77*E99+Hesaplama!$H$77*F99+Hesaplama!$I$77*G99+Hesaplama!$J$77*H99+Hesaplama!$K$77*I99+Hesaplama!$L$77*J99+Hesaplama!$M$77*K99+Hesaplama!$N$77*L99+Hesaplama!$O$77*M99+Hesaplama!$P$77*N99)/Hesaplama!$Q$103)&lt;101,100*(Hesaplama!$G$77*E99+Hesaplama!$H$77*F99+Hesaplama!$I$77*G99+Hesaplama!$J$77*H99+Hesaplama!$K$77*I99+Hesaplama!$L$77*J99+Hesaplama!$M$77*K99+Hesaplama!$N$77*L99+Hesaplama!$O$77*M99+Hesaplama!$P$77*N99)/Hesaplama!$Q$103, 100)</f>
        <v>#DIV/0!</v>
      </c>
      <c r="AL99" s="73" t="e">
        <f>IF((100*(Hesaplama!$G$78*E99+Hesaplama!$H$78*F99+Hesaplama!$I$78*G99+Hesaplama!$J$78*H99+Hesaplama!$K$78*I99+Hesaplama!$L$78*J99+Hesaplama!$M$78*K99+Hesaplama!$N$78*L99+Hesaplama!$O$78*M99+Hesaplama!$P$78*N99)/Hesaplama!$Q$104)&lt;101,100*(Hesaplama!$G$78*E99+Hesaplama!$H$78*F99+Hesaplama!$I$78*G99+Hesaplama!$J$78*H99+Hesaplama!$K$78*I99+Hesaplama!$L$78*J99+Hesaplama!$M$78*K99+Hesaplama!$N$78*L99+Hesaplama!$O$78*M99+Hesaplama!$P$78*N99)/Hesaplama!$Q$104, 100)</f>
        <v>#DIV/0!</v>
      </c>
      <c r="AM99" s="73" t="e">
        <f>IF((100*(Hesaplama!$G$79*E99+Hesaplama!$H$79*F99+Hesaplama!$I$79*G99+Hesaplama!$J$79*H99+Hesaplama!$K$79*I99+Hesaplama!$L$79*J99+Hesaplama!$M$79*K99+Hesaplama!$N$79*L99+Hesaplama!$O$79*M99+Hesaplama!$P$79*N99)/Hesaplama!$Q$105)&lt;101,100*(Hesaplama!$G$79*E99+Hesaplama!$H$79*F99+Hesaplama!$I$79*G99+Hesaplama!$J$79*H99+Hesaplama!$K$79*I99+Hesaplama!$L$79*J99+Hesaplama!$M$79*K99+Hesaplama!$N$79*L99+Hesaplama!$O$79*M99+Hesaplama!$P$79*N99)/Hesaplama!$Q$105, 100)</f>
        <v>#DIV/0!</v>
      </c>
    </row>
    <row r="100" spans="2:39" ht="16.5" thickTop="1" thickBot="1" x14ac:dyDescent="0.3">
      <c r="B100" s="60">
        <v>89</v>
      </c>
      <c r="C100" s="1"/>
      <c r="D100" s="59"/>
      <c r="E100" s="2"/>
      <c r="F100" s="2"/>
      <c r="G100" s="2"/>
      <c r="H100" s="2"/>
      <c r="I100" s="2"/>
      <c r="J100" s="4"/>
      <c r="K100" s="4"/>
      <c r="L100" s="5"/>
      <c r="M100" s="5"/>
      <c r="N100" s="5"/>
      <c r="O100" s="32">
        <f t="shared" si="1"/>
        <v>0</v>
      </c>
      <c r="P100" s="70"/>
      <c r="Q100" s="71" t="e">
        <f>IF((100*(Hesaplama!$G$57*E100+Hesaplama!$H$57*F100+Hesaplama!$I$57*G100+Hesaplama!$J$57*H100+Hesaplama!$K$57*I100+Hesaplama!$L$57*J100+Hesaplama!$M$57*K100+Hesaplama!$N$57*L100+Hesaplama!$O$57*M100+Hesaplama!$P$57*N100)/Hesaplama!$Q$83)&lt;101,100*(Hesaplama!$G$57*E100+Hesaplama!$H$57*F100+Hesaplama!$I$57*G100+Hesaplama!$J$57*H100+Hesaplama!$K$57*I100+Hesaplama!$L$57*J100+Hesaplama!$M$57*K100+Hesaplama!$N$57*L100+Hesaplama!$O$57*M100+Hesaplama!$P$57*N100)/Hesaplama!$Q$83, 100)</f>
        <v>#DIV/0!</v>
      </c>
      <c r="R100" s="71" t="e">
        <f>IF((100*(Hesaplama!$G$58*E100+Hesaplama!$H$58*F100+Hesaplama!$I$58*G100+Hesaplama!$J$58*H100+Hesaplama!$K$58*I100+Hesaplama!$L$58*J100+Hesaplama!$M$58*K100+Hesaplama!$N$58*L100+Hesaplama!$O$58*M100+Hesaplama!$P$58*N100)/Hesaplama!$Q$84)&lt;101,100*(Hesaplama!$G$58*E100+Hesaplama!$H$58*F100+Hesaplama!$I$58*G100+Hesaplama!$J$58*H100+Hesaplama!$K$58*I100+Hesaplama!$L$58*J100+Hesaplama!$M$58*K100+Hesaplama!$N$58*L100+Hesaplama!$O$58*M100+Hesaplama!$P$58*N100)/Hesaplama!$Q$84, 100)</f>
        <v>#DIV/0!</v>
      </c>
      <c r="S100" s="72" t="e">
        <f>IF((100*(Hesaplama!$G$59*E100+Hesaplama!$H$59*F100+Hesaplama!$I$59*G100+Hesaplama!$J$59*H100+Hesaplama!$K$59*I100+Hesaplama!$L$59*J100+Hesaplama!$M$59*K100+Hesaplama!$N$59*L100+Hesaplama!$O$59*M100+Hesaplama!$P$59*N100)/Hesaplama!$Q$85)&lt;101,100*(Hesaplama!$G$59*E100+Hesaplama!$H$59*F100+Hesaplama!$I$59*G100+Hesaplama!$J$59*H100+Hesaplama!$K$59*I100+Hesaplama!$L$59*J100+Hesaplama!$M$59*K100+Hesaplama!$N$59*L100+Hesaplama!$O$59*M100+Hesaplama!$P$59*N100)/Hesaplama!$Q$85, 100)</f>
        <v>#DIV/0!</v>
      </c>
      <c r="T100" s="73" t="e">
        <f>IF((100*(Hesaplama!$G$60*E100+Hesaplama!$H$60*F100+Hesaplama!$I$60*G100+Hesaplama!$J$60*H100+Hesaplama!$K$60*I100+Hesaplama!$L$60*J100+Hesaplama!$M$60*K100+Hesaplama!$N$60*L100+Hesaplama!$O$60*M100+Hesaplama!$P$60*N100)/Hesaplama!$Q$86)&lt;101,100*(Hesaplama!$G$60*E100+Hesaplama!$H$60*F100+Hesaplama!$I$60*G100+Hesaplama!$J$60*H100+Hesaplama!$K$60*I100+Hesaplama!$L$60*J100+Hesaplama!$M$60*K100+Hesaplama!$N$60*L100+Hesaplama!$O$60*M100+Hesaplama!$P$60*N100)/Hesaplama!$Q$86, 100)</f>
        <v>#DIV/0!</v>
      </c>
      <c r="U100" s="73" t="e">
        <f>IF((100*(Hesaplama!$G$61*E100+Hesaplama!$H$61*F100+Hesaplama!$I$61*G100+Hesaplama!$J$61*H100+Hesaplama!$K$61*I100+Hesaplama!$L$61*J100+Hesaplama!$M$61*K100+Hesaplama!$N$61*L100+Hesaplama!$O$61*M100+Hesaplama!$P$61*N100)/Hesaplama!$Q$87)&lt;101,100*(Hesaplama!$G$61*E100+Hesaplama!$H$61*F100+Hesaplama!$I$61*G100+Hesaplama!$J$61*H100+Hesaplama!$K$61*I100+Hesaplama!$L$61*J100+Hesaplama!$M$61*K100+Hesaplama!$N$61*L100+Hesaplama!$O$61*M100+Hesaplama!$P$61*N100)/Hesaplama!$Q$87, 100)</f>
        <v>#DIV/0!</v>
      </c>
      <c r="V100" s="73" t="e">
        <f>IF((100*(Hesaplama!$G$62*E100+Hesaplama!$H$62*F100+Hesaplama!$I$62*G100+Hesaplama!$J$62*H100+Hesaplama!$K$62*I100+Hesaplama!$L$62*J100+Hesaplama!$M$62*K100+Hesaplama!$N$62*L100+Hesaplama!$O$62*M100+Hesaplama!$P$62*N100)/Hesaplama!$Q$88)&lt;101,100*(Hesaplama!$G$62*E100+Hesaplama!$H$62*F100+Hesaplama!$I$62*G100+Hesaplama!$J$62*H100+Hesaplama!$K$62*I100+Hesaplama!$L$62*J100+Hesaplama!$M$62*K100+Hesaplama!$N$62*L100+Hesaplama!$O$62*M100+Hesaplama!$P$62*N100)/Hesaplama!$Q$88, 100)</f>
        <v>#DIV/0!</v>
      </c>
      <c r="W100" s="73" t="e">
        <f>IF((100*(Hesaplama!$G$63*E100+Hesaplama!$H$63*F100+Hesaplama!$I$63*G100+Hesaplama!$J$63*H100+Hesaplama!$K$63*I100+Hesaplama!$L$63*J100+Hesaplama!$M$63*K100+Hesaplama!$N$63*L100+Hesaplama!$O$63*M100+Hesaplama!$P$63*N100)/Hesaplama!$Q$89)&lt;101,100*(Hesaplama!$G$63*E100+Hesaplama!$H$63*F100+Hesaplama!$I$63*G100+Hesaplama!$J$63*H100+Hesaplama!$K$63*I100+Hesaplama!$L$63*J100+Hesaplama!$M$63*K100+Hesaplama!$N$63*L100+Hesaplama!$O$63*M100+Hesaplama!$P$63*N100)/Hesaplama!$Q$89, 100)</f>
        <v>#DIV/0!</v>
      </c>
      <c r="X100" s="73" t="e">
        <f>IF((100*(Hesaplama!$G$64*E100+Hesaplama!$H$64*F100+Hesaplama!$I$64*G100+Hesaplama!$J$64*H100+Hesaplama!$K$64*I100+Hesaplama!$L$64*J100+Hesaplama!$M$64*K100+Hesaplama!$N$64*L100+Hesaplama!$O$64*M100+Hesaplama!$P$64*N100)/Hesaplama!$Q$90)&lt;101,100*(Hesaplama!$G$64*E100+Hesaplama!$H$64*F100+Hesaplama!$I$64*G100+Hesaplama!$J$64*H100+Hesaplama!$K$64*I100+Hesaplama!$L$64*J100+Hesaplama!$M$64*K100+Hesaplama!$N$64*L100+Hesaplama!$O$64*M100+Hesaplama!$P$64*N100)/Hesaplama!$Q$90, 100)</f>
        <v>#DIV/0!</v>
      </c>
      <c r="Y100" s="73" t="e">
        <f>IF((100*(Hesaplama!$G$65*E100+Hesaplama!$H$65*F100+Hesaplama!$I$65*G100+Hesaplama!$J$65*H100+Hesaplama!$K$65*I100+Hesaplama!$L$65*J100+Hesaplama!$M$65*K100+Hesaplama!$N$65*L100+Hesaplama!$O$65*M100+Hesaplama!$P$65*N100)/Hesaplama!$Q$91)&lt;101,100*(Hesaplama!$G$65*E100+Hesaplama!$H$65*F100+Hesaplama!$I$65*G100+Hesaplama!$J$65*H100+Hesaplama!$K$65*I100+Hesaplama!$L$65*J100+Hesaplama!$M$65*K100+Hesaplama!$N$65*L100+Hesaplama!$O$65*M100+Hesaplama!$P$65*N100)/Hesaplama!$Q$91, 100)</f>
        <v>#DIV/0!</v>
      </c>
      <c r="Z100" s="73" t="e">
        <f>IF((100*(Hesaplama!$G$66*E100+Hesaplama!$H$66*F100+Hesaplama!$I$66*G100+Hesaplama!$J$66*H100+Hesaplama!$K$66*I100+Hesaplama!$L$66*J100+Hesaplama!$M$66*K100+Hesaplama!$N$66*L100+Hesaplama!$O$66*M100+Hesaplama!$P$66*N100)/Hesaplama!$Q$92)&lt;101,100*(Hesaplama!$G$66*E100+Hesaplama!$H$66*F100+Hesaplama!$I$66*G100+Hesaplama!$J$66*H100+Hesaplama!$K$66*I100+Hesaplama!$L$66*J100+Hesaplama!$M$66*K100+Hesaplama!$N$66*L100+Hesaplama!$O$66*M100+Hesaplama!$P$66*N100)/Hesaplama!$Q$92, 100)</f>
        <v>#DIV/0!</v>
      </c>
      <c r="AA100" s="73" t="e">
        <f>IF((100*(Hesaplama!$G$67*E100+Hesaplama!$H$67*F100+Hesaplama!$I$67*G100+Hesaplama!$J$67*H100+Hesaplama!$K$67*I100+Hesaplama!$L$67*J100+Hesaplama!$M$67*K100+Hesaplama!$N$67*L100+Hesaplama!$O$67*M100+Hesaplama!$P$67*N100)/Hesaplama!$Q$93)&lt;101,100*(Hesaplama!$G$67*E100+Hesaplama!$H$67*F100+Hesaplama!$I$67*G100+Hesaplama!$J$67*H100+Hesaplama!$K$67*I100+Hesaplama!$L$67*J100+Hesaplama!$M$67*K100+Hesaplama!$N$67*L100+Hesaplama!$O$67*M100+Hesaplama!$P$67*N100)/Hesaplama!$Q$93, 100)</f>
        <v>#DIV/0!</v>
      </c>
      <c r="AB100" s="73" t="e">
        <f>IF((100*(Hesaplama!$G$68*E100+Hesaplama!$H$68*F100+Hesaplama!$I$68*G100+Hesaplama!$J$68*H100+Hesaplama!$K$68*I100+Hesaplama!$L$68*J100+Hesaplama!$M$68*K100+Hesaplama!$N$68*L100+Hesaplama!$O$68*M100+Hesaplama!$P$68*N100)/Hesaplama!$Q$94)&lt;101,100*(Hesaplama!$G$68*E100+Hesaplama!$H$68*F100+Hesaplama!$I$68*G100+Hesaplama!$J$68*H100+Hesaplama!$K$68*I100+Hesaplama!$L$68*J100+Hesaplama!$M$68*K100+Hesaplama!$N$68*L100+Hesaplama!$O$68*M100+Hesaplama!$P$68*N100)/Hesaplama!$Q$94, 100)</f>
        <v>#DIV/0!</v>
      </c>
      <c r="AC100" s="73" t="e">
        <f>IF((100*(Hesaplama!$G$69*E100+Hesaplama!$H$69*F100+Hesaplama!$I$69*G100+Hesaplama!$J$69*H100+Hesaplama!$K$69*I100+Hesaplama!$L$69*J100+Hesaplama!$M$69*K100+Hesaplama!$N$69*L100+Hesaplama!$O$69*M100+Hesaplama!$P$69*N100)/Hesaplama!$Q$95)&lt;101,100*(Hesaplama!$G$69*E100+Hesaplama!$H$69*F100+Hesaplama!$I$69*G100+Hesaplama!$J$69*H100+Hesaplama!$K$69*I100+Hesaplama!$L$69*J100+Hesaplama!$M$69*K100+Hesaplama!$N$69*L100+Hesaplama!$O$69*M100+Hesaplama!$P$69*N100)/Hesaplama!$Q$95, 100)</f>
        <v>#DIV/0!</v>
      </c>
      <c r="AD100" s="73" t="e">
        <f>IF((100*(Hesaplama!$G$70*E100+Hesaplama!$H$70*F100+Hesaplama!$I$70*G100+Hesaplama!$J$70*H100+Hesaplama!$K$70*I100+Hesaplama!$L$70*J100+Hesaplama!$M$70*K100+Hesaplama!$N$70*L100+Hesaplama!$O$70*M100+Hesaplama!$P$70*N100)/Hesaplama!$Q$96)&lt;101,100*(Hesaplama!$G$70*E100+Hesaplama!$H$70*F100+Hesaplama!$I$70*G100+Hesaplama!$J$70*H100+Hesaplama!$K$70*I100+Hesaplama!$L$70*J100+Hesaplama!$M$70*K100+Hesaplama!$N$70*L100+Hesaplama!$O$70*M100+Hesaplama!$P$70*N100)/Hesaplama!$Q$96, 100)</f>
        <v>#DIV/0!</v>
      </c>
      <c r="AE100" s="73" t="e">
        <f>IF((100*(Hesaplama!$G$71*E100+Hesaplama!$H$71*F100+Hesaplama!$I$71*G100+Hesaplama!$J$71*H100+Hesaplama!$K$71*I100+Hesaplama!$L$71*J100+Hesaplama!$M$71*K100+Hesaplama!$N$71*L100+Hesaplama!$O$71*M100+Hesaplama!$P$71*N100)/Hesaplama!$Q$97)&lt;101,100*(Hesaplama!$G$71*E100+Hesaplama!$H$71*F100+Hesaplama!$I$71*G100+Hesaplama!$J$71*H100+Hesaplama!$K$71*I100+Hesaplama!$L$71*J100+Hesaplama!$M$71*K100+Hesaplama!$N$71*L100+Hesaplama!$O$71*M100+Hesaplama!$P$71*N100)/Hesaplama!$Q$97, 100)</f>
        <v>#DIV/0!</v>
      </c>
      <c r="AF100" s="73" t="e">
        <f>IF((100*(Hesaplama!$G$72*E100+Hesaplama!$H$72*F100+Hesaplama!$I$72*G100+Hesaplama!$J$72*H100+Hesaplama!$K$72*I100+Hesaplama!$L$72*J100+Hesaplama!$M$72*K100+Hesaplama!$N$72*L100+Hesaplama!$O$72*M100+Hesaplama!$P$72*N100)/Hesaplama!$Q$98)&lt;101,100*(Hesaplama!$G$72*E100+Hesaplama!$H$72*F100+Hesaplama!$I$72*G100+Hesaplama!$J$72*H100+Hesaplama!$K$72*I100+Hesaplama!$L$72*J100+Hesaplama!$M$72*K100+Hesaplama!$N$72*L100+Hesaplama!$O$72*M100+Hesaplama!$P$72*N100)/Hesaplama!$Q$98, 100)</f>
        <v>#DIV/0!</v>
      </c>
      <c r="AG100" s="73" t="e">
        <f>IF((100*(Hesaplama!$G$73*E100+Hesaplama!$H$73*F100+Hesaplama!$I$73*G100+Hesaplama!$J$73*H100+Hesaplama!$K$73*I100+Hesaplama!$L$73*J100+Hesaplama!$M$73*K100+Hesaplama!$N$73*L100+Hesaplama!$O$73*M100+Hesaplama!$P$73*N100)/Hesaplama!$Q$99)&lt;101,100*(Hesaplama!$G$73*E100+Hesaplama!$H$73*F100+Hesaplama!$I$73*G100+Hesaplama!$J$73*H100+Hesaplama!$K$73*I100+Hesaplama!$L$73*J100+Hesaplama!$M$73*K100+Hesaplama!$N$73*L100+Hesaplama!$O$73*M100+Hesaplama!$P$73*N100)/Hesaplama!$Q$99, 100)</f>
        <v>#DIV/0!</v>
      </c>
      <c r="AH100" s="73" t="e">
        <f>IF((100*(Hesaplama!$G$74*E100+Hesaplama!$H$74*F100+Hesaplama!$I$74*G100+Hesaplama!$J$74*H100+Hesaplama!$K$74*I100+Hesaplama!$L$74*J100+Hesaplama!$M$74*K100+Hesaplama!$N$74*L100+Hesaplama!$O$74*M100+Hesaplama!$P$74*N100)/Hesaplama!$Q$100)&lt;101,100*(Hesaplama!$G$74*E100+Hesaplama!$H$74*F100+Hesaplama!$I$74*G100+Hesaplama!$J$74*H100+Hesaplama!$K$74*I100+Hesaplama!$L$74*J100+Hesaplama!$M$74*K100+Hesaplama!$N$74*L100+Hesaplama!$O$74*M100+Hesaplama!$P$74*N100)/Hesaplama!$Q$100, 100)</f>
        <v>#DIV/0!</v>
      </c>
      <c r="AI100" s="73" t="e">
        <f>IF((100*(Hesaplama!$G$75*E100+Hesaplama!$H$75*F100+Hesaplama!$I$75*G100+Hesaplama!$J$75*H100+Hesaplama!$K$75*I100+Hesaplama!$L$75*J100+Hesaplama!$M$75*K100+Hesaplama!$N$75*L100+Hesaplama!$O$75*M100+Hesaplama!$P$75*N100)/Hesaplama!$Q$9101)&lt;101,100*(Hesaplama!$G$75*E100+Hesaplama!$H$75*F100+Hesaplama!$I$75*G100+Hesaplama!$J$75*H100+Hesaplama!$K$75*I100+Hesaplama!$L$75*J100+Hesaplama!$M$75*K100+Hesaplama!$N$75*L100+Hesaplama!$O$75*M100+Hesaplama!$P$75*N100)/Hesaplama!$Q$101, 100)</f>
        <v>#DIV/0!</v>
      </c>
      <c r="AJ100" s="73" t="e">
        <f>IF((100*(Hesaplama!$G$76*E100+Hesaplama!$H$76*F100+Hesaplama!$I$76*G100+Hesaplama!$J$76*H100+Hesaplama!$K$76*I100+Hesaplama!$L$76*J100+Hesaplama!$M$67*K100+Hesaplama!$N$67*L100+Hesaplama!$O$67*M100+Hesaplama!$P$67*N100)/Hesaplama!$Q$102)&lt;101,100*(Hesaplama!$G$67*E100+Hesaplama!$H$76*F100+Hesaplama!$I$76*G100+Hesaplama!$J$76*H100+Hesaplama!$K$76*I100+Hesaplama!$L$76*J100+Hesaplama!$M$76*K100+Hesaplama!$N$76*L100+Hesaplama!$O$76*M100+Hesaplama!$P$76*N100)/Hesaplama!$Q$102, 100)</f>
        <v>#DIV/0!</v>
      </c>
      <c r="AK100" s="73" t="e">
        <f>IF((100*(Hesaplama!$G$77*E100+Hesaplama!$H$77*F100+Hesaplama!$I$77*G100+Hesaplama!$J$77*H100+Hesaplama!$K$77*I100+Hesaplama!$L$77*J100+Hesaplama!$M$77*K100+Hesaplama!$N$77*L100+Hesaplama!$O$77*M100+Hesaplama!$P$77*N100)/Hesaplama!$Q$103)&lt;101,100*(Hesaplama!$G$77*E100+Hesaplama!$H$77*F100+Hesaplama!$I$77*G100+Hesaplama!$J$77*H100+Hesaplama!$K$77*I100+Hesaplama!$L$77*J100+Hesaplama!$M$77*K100+Hesaplama!$N$77*L100+Hesaplama!$O$77*M100+Hesaplama!$P$77*N100)/Hesaplama!$Q$103, 100)</f>
        <v>#DIV/0!</v>
      </c>
      <c r="AL100" s="73" t="e">
        <f>IF((100*(Hesaplama!$G$78*E100+Hesaplama!$H$78*F100+Hesaplama!$I$78*G100+Hesaplama!$J$78*H100+Hesaplama!$K$78*I100+Hesaplama!$L$78*J100+Hesaplama!$M$78*K100+Hesaplama!$N$78*L100+Hesaplama!$O$78*M100+Hesaplama!$P$78*N100)/Hesaplama!$Q$104)&lt;101,100*(Hesaplama!$G$78*E100+Hesaplama!$H$78*F100+Hesaplama!$I$78*G100+Hesaplama!$J$78*H100+Hesaplama!$K$78*I100+Hesaplama!$L$78*J100+Hesaplama!$M$78*K100+Hesaplama!$N$78*L100+Hesaplama!$O$78*M100+Hesaplama!$P$78*N100)/Hesaplama!$Q$104, 100)</f>
        <v>#DIV/0!</v>
      </c>
      <c r="AM100" s="73" t="e">
        <f>IF((100*(Hesaplama!$G$79*E100+Hesaplama!$H$79*F100+Hesaplama!$I$79*G100+Hesaplama!$J$79*H100+Hesaplama!$K$79*I100+Hesaplama!$L$79*J100+Hesaplama!$M$79*K100+Hesaplama!$N$79*L100+Hesaplama!$O$79*M100+Hesaplama!$P$79*N100)/Hesaplama!$Q$105)&lt;101,100*(Hesaplama!$G$79*E100+Hesaplama!$H$79*F100+Hesaplama!$I$79*G100+Hesaplama!$J$79*H100+Hesaplama!$K$79*I100+Hesaplama!$L$79*J100+Hesaplama!$M$79*K100+Hesaplama!$N$79*L100+Hesaplama!$O$79*M100+Hesaplama!$P$79*N100)/Hesaplama!$Q$105, 100)</f>
        <v>#DIV/0!</v>
      </c>
    </row>
    <row r="101" spans="2:39" ht="16.5" thickTop="1" thickBot="1" x14ac:dyDescent="0.3">
      <c r="B101" s="60">
        <v>90</v>
      </c>
      <c r="C101" s="1"/>
      <c r="D101" s="59"/>
      <c r="E101" s="2"/>
      <c r="F101" s="2"/>
      <c r="G101" s="2"/>
      <c r="H101" s="2"/>
      <c r="I101" s="2"/>
      <c r="J101" s="4"/>
      <c r="K101" s="4"/>
      <c r="L101" s="5"/>
      <c r="M101" s="5"/>
      <c r="N101" s="5"/>
      <c r="O101" s="32">
        <f t="shared" si="1"/>
        <v>0</v>
      </c>
      <c r="P101" s="70"/>
      <c r="Q101" s="71" t="e">
        <f>IF((100*(Hesaplama!$G$57*E101+Hesaplama!$H$57*F101+Hesaplama!$I$57*G101+Hesaplama!$J$57*H101+Hesaplama!$K$57*I101+Hesaplama!$L$57*J101+Hesaplama!$M$57*K101+Hesaplama!$N$57*L101+Hesaplama!$O$57*M101+Hesaplama!$P$57*N101)/Hesaplama!$Q$83)&lt;101,100*(Hesaplama!$G$57*E101+Hesaplama!$H$57*F101+Hesaplama!$I$57*G101+Hesaplama!$J$57*H101+Hesaplama!$K$57*I101+Hesaplama!$L$57*J101+Hesaplama!$M$57*K101+Hesaplama!$N$57*L101+Hesaplama!$O$57*M101+Hesaplama!$P$57*N101)/Hesaplama!$Q$83, 100)</f>
        <v>#DIV/0!</v>
      </c>
      <c r="R101" s="71" t="e">
        <f>IF((100*(Hesaplama!$G$58*E101+Hesaplama!$H$58*F101+Hesaplama!$I$58*G101+Hesaplama!$J$58*H101+Hesaplama!$K$58*I101+Hesaplama!$L$58*J101+Hesaplama!$M$58*K101+Hesaplama!$N$58*L101+Hesaplama!$O$58*M101+Hesaplama!$P$58*N101)/Hesaplama!$Q$84)&lt;101,100*(Hesaplama!$G$58*E101+Hesaplama!$H$58*F101+Hesaplama!$I$58*G101+Hesaplama!$J$58*H101+Hesaplama!$K$58*I101+Hesaplama!$L$58*J101+Hesaplama!$M$58*K101+Hesaplama!$N$58*L101+Hesaplama!$O$58*M101+Hesaplama!$P$58*N101)/Hesaplama!$Q$84, 100)</f>
        <v>#DIV/0!</v>
      </c>
      <c r="S101" s="72" t="e">
        <f>IF((100*(Hesaplama!$G$59*E101+Hesaplama!$H$59*F101+Hesaplama!$I$59*G101+Hesaplama!$J$59*H101+Hesaplama!$K$59*I101+Hesaplama!$L$59*J101+Hesaplama!$M$59*K101+Hesaplama!$N$59*L101+Hesaplama!$O$59*M101+Hesaplama!$P$59*N101)/Hesaplama!$Q$85)&lt;101,100*(Hesaplama!$G$59*E101+Hesaplama!$H$59*F101+Hesaplama!$I$59*G101+Hesaplama!$J$59*H101+Hesaplama!$K$59*I101+Hesaplama!$L$59*J101+Hesaplama!$M$59*K101+Hesaplama!$N$59*L101+Hesaplama!$O$59*M101+Hesaplama!$P$59*N101)/Hesaplama!$Q$85, 100)</f>
        <v>#DIV/0!</v>
      </c>
      <c r="T101" s="73" t="e">
        <f>IF((100*(Hesaplama!$G$60*E101+Hesaplama!$H$60*F101+Hesaplama!$I$60*G101+Hesaplama!$J$60*H101+Hesaplama!$K$60*I101+Hesaplama!$L$60*J101+Hesaplama!$M$60*K101+Hesaplama!$N$60*L101+Hesaplama!$O$60*M101+Hesaplama!$P$60*N101)/Hesaplama!$Q$86)&lt;101,100*(Hesaplama!$G$60*E101+Hesaplama!$H$60*F101+Hesaplama!$I$60*G101+Hesaplama!$J$60*H101+Hesaplama!$K$60*I101+Hesaplama!$L$60*J101+Hesaplama!$M$60*K101+Hesaplama!$N$60*L101+Hesaplama!$O$60*M101+Hesaplama!$P$60*N101)/Hesaplama!$Q$86, 100)</f>
        <v>#DIV/0!</v>
      </c>
      <c r="U101" s="73" t="e">
        <f>IF((100*(Hesaplama!$G$61*E101+Hesaplama!$H$61*F101+Hesaplama!$I$61*G101+Hesaplama!$J$61*H101+Hesaplama!$K$61*I101+Hesaplama!$L$61*J101+Hesaplama!$M$61*K101+Hesaplama!$N$61*L101+Hesaplama!$O$61*M101+Hesaplama!$P$61*N101)/Hesaplama!$Q$87)&lt;101,100*(Hesaplama!$G$61*E101+Hesaplama!$H$61*F101+Hesaplama!$I$61*G101+Hesaplama!$J$61*H101+Hesaplama!$K$61*I101+Hesaplama!$L$61*J101+Hesaplama!$M$61*K101+Hesaplama!$N$61*L101+Hesaplama!$O$61*M101+Hesaplama!$P$61*N101)/Hesaplama!$Q$87, 100)</f>
        <v>#DIV/0!</v>
      </c>
      <c r="V101" s="73" t="e">
        <f>IF((100*(Hesaplama!$G$62*E101+Hesaplama!$H$62*F101+Hesaplama!$I$62*G101+Hesaplama!$J$62*H101+Hesaplama!$K$62*I101+Hesaplama!$L$62*J101+Hesaplama!$M$62*K101+Hesaplama!$N$62*L101+Hesaplama!$O$62*M101+Hesaplama!$P$62*N101)/Hesaplama!$Q$88)&lt;101,100*(Hesaplama!$G$62*E101+Hesaplama!$H$62*F101+Hesaplama!$I$62*G101+Hesaplama!$J$62*H101+Hesaplama!$K$62*I101+Hesaplama!$L$62*J101+Hesaplama!$M$62*K101+Hesaplama!$N$62*L101+Hesaplama!$O$62*M101+Hesaplama!$P$62*N101)/Hesaplama!$Q$88, 100)</f>
        <v>#DIV/0!</v>
      </c>
      <c r="W101" s="73" t="e">
        <f>IF((100*(Hesaplama!$G$63*E101+Hesaplama!$H$63*F101+Hesaplama!$I$63*G101+Hesaplama!$J$63*H101+Hesaplama!$K$63*I101+Hesaplama!$L$63*J101+Hesaplama!$M$63*K101+Hesaplama!$N$63*L101+Hesaplama!$O$63*M101+Hesaplama!$P$63*N101)/Hesaplama!$Q$89)&lt;101,100*(Hesaplama!$G$63*E101+Hesaplama!$H$63*F101+Hesaplama!$I$63*G101+Hesaplama!$J$63*H101+Hesaplama!$K$63*I101+Hesaplama!$L$63*J101+Hesaplama!$M$63*K101+Hesaplama!$N$63*L101+Hesaplama!$O$63*M101+Hesaplama!$P$63*N101)/Hesaplama!$Q$89, 100)</f>
        <v>#DIV/0!</v>
      </c>
      <c r="X101" s="73" t="e">
        <f>IF((100*(Hesaplama!$G$64*E101+Hesaplama!$H$64*F101+Hesaplama!$I$64*G101+Hesaplama!$J$64*H101+Hesaplama!$K$64*I101+Hesaplama!$L$64*J101+Hesaplama!$M$64*K101+Hesaplama!$N$64*L101+Hesaplama!$O$64*M101+Hesaplama!$P$64*N101)/Hesaplama!$Q$90)&lt;101,100*(Hesaplama!$G$64*E101+Hesaplama!$H$64*F101+Hesaplama!$I$64*G101+Hesaplama!$J$64*H101+Hesaplama!$K$64*I101+Hesaplama!$L$64*J101+Hesaplama!$M$64*K101+Hesaplama!$N$64*L101+Hesaplama!$O$64*M101+Hesaplama!$P$64*N101)/Hesaplama!$Q$90, 100)</f>
        <v>#DIV/0!</v>
      </c>
      <c r="Y101" s="73" t="e">
        <f>IF((100*(Hesaplama!$G$65*E101+Hesaplama!$H$65*F101+Hesaplama!$I$65*G101+Hesaplama!$J$65*H101+Hesaplama!$K$65*I101+Hesaplama!$L$65*J101+Hesaplama!$M$65*K101+Hesaplama!$N$65*L101+Hesaplama!$O$65*M101+Hesaplama!$P$65*N101)/Hesaplama!$Q$91)&lt;101,100*(Hesaplama!$G$65*E101+Hesaplama!$H$65*F101+Hesaplama!$I$65*G101+Hesaplama!$J$65*H101+Hesaplama!$K$65*I101+Hesaplama!$L$65*J101+Hesaplama!$M$65*K101+Hesaplama!$N$65*L101+Hesaplama!$O$65*M101+Hesaplama!$P$65*N101)/Hesaplama!$Q$91, 100)</f>
        <v>#DIV/0!</v>
      </c>
      <c r="Z101" s="73" t="e">
        <f>IF((100*(Hesaplama!$G$66*E101+Hesaplama!$H$66*F101+Hesaplama!$I$66*G101+Hesaplama!$J$66*H101+Hesaplama!$K$66*I101+Hesaplama!$L$66*J101+Hesaplama!$M$66*K101+Hesaplama!$N$66*L101+Hesaplama!$O$66*M101+Hesaplama!$P$66*N101)/Hesaplama!$Q$92)&lt;101,100*(Hesaplama!$G$66*E101+Hesaplama!$H$66*F101+Hesaplama!$I$66*G101+Hesaplama!$J$66*H101+Hesaplama!$K$66*I101+Hesaplama!$L$66*J101+Hesaplama!$M$66*K101+Hesaplama!$N$66*L101+Hesaplama!$O$66*M101+Hesaplama!$P$66*N101)/Hesaplama!$Q$92, 100)</f>
        <v>#DIV/0!</v>
      </c>
      <c r="AA101" s="73" t="e">
        <f>IF((100*(Hesaplama!$G$67*E101+Hesaplama!$H$67*F101+Hesaplama!$I$67*G101+Hesaplama!$J$67*H101+Hesaplama!$K$67*I101+Hesaplama!$L$67*J101+Hesaplama!$M$67*K101+Hesaplama!$N$67*L101+Hesaplama!$O$67*M101+Hesaplama!$P$67*N101)/Hesaplama!$Q$93)&lt;101,100*(Hesaplama!$G$67*E101+Hesaplama!$H$67*F101+Hesaplama!$I$67*G101+Hesaplama!$J$67*H101+Hesaplama!$K$67*I101+Hesaplama!$L$67*J101+Hesaplama!$M$67*K101+Hesaplama!$N$67*L101+Hesaplama!$O$67*M101+Hesaplama!$P$67*N101)/Hesaplama!$Q$93, 100)</f>
        <v>#DIV/0!</v>
      </c>
      <c r="AB101" s="73" t="e">
        <f>IF((100*(Hesaplama!$G$68*E101+Hesaplama!$H$68*F101+Hesaplama!$I$68*G101+Hesaplama!$J$68*H101+Hesaplama!$K$68*I101+Hesaplama!$L$68*J101+Hesaplama!$M$68*K101+Hesaplama!$N$68*L101+Hesaplama!$O$68*M101+Hesaplama!$P$68*N101)/Hesaplama!$Q$94)&lt;101,100*(Hesaplama!$G$68*E101+Hesaplama!$H$68*F101+Hesaplama!$I$68*G101+Hesaplama!$J$68*H101+Hesaplama!$K$68*I101+Hesaplama!$L$68*J101+Hesaplama!$M$68*K101+Hesaplama!$N$68*L101+Hesaplama!$O$68*M101+Hesaplama!$P$68*N101)/Hesaplama!$Q$94, 100)</f>
        <v>#DIV/0!</v>
      </c>
      <c r="AC101" s="73" t="e">
        <f>IF((100*(Hesaplama!$G$69*E101+Hesaplama!$H$69*F101+Hesaplama!$I$69*G101+Hesaplama!$J$69*H101+Hesaplama!$K$69*I101+Hesaplama!$L$69*J101+Hesaplama!$M$69*K101+Hesaplama!$N$69*L101+Hesaplama!$O$69*M101+Hesaplama!$P$69*N101)/Hesaplama!$Q$95)&lt;101,100*(Hesaplama!$G$69*E101+Hesaplama!$H$69*F101+Hesaplama!$I$69*G101+Hesaplama!$J$69*H101+Hesaplama!$K$69*I101+Hesaplama!$L$69*J101+Hesaplama!$M$69*K101+Hesaplama!$N$69*L101+Hesaplama!$O$69*M101+Hesaplama!$P$69*N101)/Hesaplama!$Q$95, 100)</f>
        <v>#DIV/0!</v>
      </c>
      <c r="AD101" s="73" t="e">
        <f>IF((100*(Hesaplama!$G$70*E101+Hesaplama!$H$70*F101+Hesaplama!$I$70*G101+Hesaplama!$J$70*H101+Hesaplama!$K$70*I101+Hesaplama!$L$70*J101+Hesaplama!$M$70*K101+Hesaplama!$N$70*L101+Hesaplama!$O$70*M101+Hesaplama!$P$70*N101)/Hesaplama!$Q$96)&lt;101,100*(Hesaplama!$G$70*E101+Hesaplama!$H$70*F101+Hesaplama!$I$70*G101+Hesaplama!$J$70*H101+Hesaplama!$K$70*I101+Hesaplama!$L$70*J101+Hesaplama!$M$70*K101+Hesaplama!$N$70*L101+Hesaplama!$O$70*M101+Hesaplama!$P$70*N101)/Hesaplama!$Q$96, 100)</f>
        <v>#DIV/0!</v>
      </c>
      <c r="AE101" s="73" t="e">
        <f>IF((100*(Hesaplama!$G$71*E101+Hesaplama!$H$71*F101+Hesaplama!$I$71*G101+Hesaplama!$J$71*H101+Hesaplama!$K$71*I101+Hesaplama!$L$71*J101+Hesaplama!$M$71*K101+Hesaplama!$N$71*L101+Hesaplama!$O$71*M101+Hesaplama!$P$71*N101)/Hesaplama!$Q$97)&lt;101,100*(Hesaplama!$G$71*E101+Hesaplama!$H$71*F101+Hesaplama!$I$71*G101+Hesaplama!$J$71*H101+Hesaplama!$K$71*I101+Hesaplama!$L$71*J101+Hesaplama!$M$71*K101+Hesaplama!$N$71*L101+Hesaplama!$O$71*M101+Hesaplama!$P$71*N101)/Hesaplama!$Q$97, 100)</f>
        <v>#DIV/0!</v>
      </c>
      <c r="AF101" s="73" t="e">
        <f>IF((100*(Hesaplama!$G$72*E101+Hesaplama!$H$72*F101+Hesaplama!$I$72*G101+Hesaplama!$J$72*H101+Hesaplama!$K$72*I101+Hesaplama!$L$72*J101+Hesaplama!$M$72*K101+Hesaplama!$N$72*L101+Hesaplama!$O$72*M101+Hesaplama!$P$72*N101)/Hesaplama!$Q$98)&lt;101,100*(Hesaplama!$G$72*E101+Hesaplama!$H$72*F101+Hesaplama!$I$72*G101+Hesaplama!$J$72*H101+Hesaplama!$K$72*I101+Hesaplama!$L$72*J101+Hesaplama!$M$72*K101+Hesaplama!$N$72*L101+Hesaplama!$O$72*M101+Hesaplama!$P$72*N101)/Hesaplama!$Q$98, 100)</f>
        <v>#DIV/0!</v>
      </c>
      <c r="AG101" s="73" t="e">
        <f>IF((100*(Hesaplama!$G$73*E101+Hesaplama!$H$73*F101+Hesaplama!$I$73*G101+Hesaplama!$J$73*H101+Hesaplama!$K$73*I101+Hesaplama!$L$73*J101+Hesaplama!$M$73*K101+Hesaplama!$N$73*L101+Hesaplama!$O$73*M101+Hesaplama!$P$73*N101)/Hesaplama!$Q$99)&lt;101,100*(Hesaplama!$G$73*E101+Hesaplama!$H$73*F101+Hesaplama!$I$73*G101+Hesaplama!$J$73*H101+Hesaplama!$K$73*I101+Hesaplama!$L$73*J101+Hesaplama!$M$73*K101+Hesaplama!$N$73*L101+Hesaplama!$O$73*M101+Hesaplama!$P$73*N101)/Hesaplama!$Q$99, 100)</f>
        <v>#DIV/0!</v>
      </c>
      <c r="AH101" s="73" t="e">
        <f>IF((100*(Hesaplama!$G$74*E101+Hesaplama!$H$74*F101+Hesaplama!$I$74*G101+Hesaplama!$J$74*H101+Hesaplama!$K$74*I101+Hesaplama!$L$74*J101+Hesaplama!$M$74*K101+Hesaplama!$N$74*L101+Hesaplama!$O$74*M101+Hesaplama!$P$74*N101)/Hesaplama!$Q$100)&lt;101,100*(Hesaplama!$G$74*E101+Hesaplama!$H$74*F101+Hesaplama!$I$74*G101+Hesaplama!$J$74*H101+Hesaplama!$K$74*I101+Hesaplama!$L$74*J101+Hesaplama!$M$74*K101+Hesaplama!$N$74*L101+Hesaplama!$O$74*M101+Hesaplama!$P$74*N101)/Hesaplama!$Q$100, 100)</f>
        <v>#DIV/0!</v>
      </c>
      <c r="AI101" s="73" t="e">
        <f>IF((100*(Hesaplama!$G$75*E101+Hesaplama!$H$75*F101+Hesaplama!$I$75*G101+Hesaplama!$J$75*H101+Hesaplama!$K$75*I101+Hesaplama!$L$75*J101+Hesaplama!$M$75*K101+Hesaplama!$N$75*L101+Hesaplama!$O$75*M101+Hesaplama!$P$75*N101)/Hesaplama!$Q$9101)&lt;101,100*(Hesaplama!$G$75*E101+Hesaplama!$H$75*F101+Hesaplama!$I$75*G101+Hesaplama!$J$75*H101+Hesaplama!$K$75*I101+Hesaplama!$L$75*J101+Hesaplama!$M$75*K101+Hesaplama!$N$75*L101+Hesaplama!$O$75*M101+Hesaplama!$P$75*N101)/Hesaplama!$Q$101, 100)</f>
        <v>#DIV/0!</v>
      </c>
      <c r="AJ101" s="73" t="e">
        <f>IF((100*(Hesaplama!$G$76*E101+Hesaplama!$H$76*F101+Hesaplama!$I$76*G101+Hesaplama!$J$76*H101+Hesaplama!$K$76*I101+Hesaplama!$L$76*J101+Hesaplama!$M$67*K101+Hesaplama!$N$67*L101+Hesaplama!$O$67*M101+Hesaplama!$P$67*N101)/Hesaplama!$Q$102)&lt;101,100*(Hesaplama!$G$67*E101+Hesaplama!$H$76*F101+Hesaplama!$I$76*G101+Hesaplama!$J$76*H101+Hesaplama!$K$76*I101+Hesaplama!$L$76*J101+Hesaplama!$M$76*K101+Hesaplama!$N$76*L101+Hesaplama!$O$76*M101+Hesaplama!$P$76*N101)/Hesaplama!$Q$102, 100)</f>
        <v>#DIV/0!</v>
      </c>
      <c r="AK101" s="73" t="e">
        <f>IF((100*(Hesaplama!$G$77*E101+Hesaplama!$H$77*F101+Hesaplama!$I$77*G101+Hesaplama!$J$77*H101+Hesaplama!$K$77*I101+Hesaplama!$L$77*J101+Hesaplama!$M$77*K101+Hesaplama!$N$77*L101+Hesaplama!$O$77*M101+Hesaplama!$P$77*N101)/Hesaplama!$Q$103)&lt;101,100*(Hesaplama!$G$77*E101+Hesaplama!$H$77*F101+Hesaplama!$I$77*G101+Hesaplama!$J$77*H101+Hesaplama!$K$77*I101+Hesaplama!$L$77*J101+Hesaplama!$M$77*K101+Hesaplama!$N$77*L101+Hesaplama!$O$77*M101+Hesaplama!$P$77*N101)/Hesaplama!$Q$103, 100)</f>
        <v>#DIV/0!</v>
      </c>
      <c r="AL101" s="73" t="e">
        <f>IF((100*(Hesaplama!$G$78*E101+Hesaplama!$H$78*F101+Hesaplama!$I$78*G101+Hesaplama!$J$78*H101+Hesaplama!$K$78*I101+Hesaplama!$L$78*J101+Hesaplama!$M$78*K101+Hesaplama!$N$78*L101+Hesaplama!$O$78*M101+Hesaplama!$P$78*N101)/Hesaplama!$Q$104)&lt;101,100*(Hesaplama!$G$78*E101+Hesaplama!$H$78*F101+Hesaplama!$I$78*G101+Hesaplama!$J$78*H101+Hesaplama!$K$78*I101+Hesaplama!$L$78*J101+Hesaplama!$M$78*K101+Hesaplama!$N$78*L101+Hesaplama!$O$78*M101+Hesaplama!$P$78*N101)/Hesaplama!$Q$104, 100)</f>
        <v>#DIV/0!</v>
      </c>
      <c r="AM101" s="73" t="e">
        <f>IF((100*(Hesaplama!$G$79*E101+Hesaplama!$H$79*F101+Hesaplama!$I$79*G101+Hesaplama!$J$79*H101+Hesaplama!$K$79*I101+Hesaplama!$L$79*J101+Hesaplama!$M$79*K101+Hesaplama!$N$79*L101+Hesaplama!$O$79*M101+Hesaplama!$P$79*N101)/Hesaplama!$Q$105)&lt;101,100*(Hesaplama!$G$79*E101+Hesaplama!$H$79*F101+Hesaplama!$I$79*G101+Hesaplama!$J$79*H101+Hesaplama!$K$79*I101+Hesaplama!$L$79*J101+Hesaplama!$M$79*K101+Hesaplama!$N$79*L101+Hesaplama!$O$79*M101+Hesaplama!$P$79*N101)/Hesaplama!$Q$105, 100)</f>
        <v>#DIV/0!</v>
      </c>
    </row>
    <row r="102" spans="2:39" ht="16.5" thickTop="1" thickBot="1" x14ac:dyDescent="0.3">
      <c r="B102" s="60">
        <v>91</v>
      </c>
      <c r="C102" s="1"/>
      <c r="D102" s="59"/>
      <c r="E102" s="2"/>
      <c r="F102" s="2"/>
      <c r="G102" s="2"/>
      <c r="H102" s="2"/>
      <c r="I102" s="2"/>
      <c r="J102" s="4"/>
      <c r="K102" s="4"/>
      <c r="L102" s="5"/>
      <c r="M102" s="5"/>
      <c r="N102" s="5"/>
      <c r="O102" s="32">
        <f t="shared" si="1"/>
        <v>0</v>
      </c>
      <c r="P102" s="70"/>
      <c r="Q102" s="71" t="e">
        <f>IF((100*(Hesaplama!$G$57*E102+Hesaplama!$H$57*F102+Hesaplama!$I$57*G102+Hesaplama!$J$57*H102+Hesaplama!$K$57*I102+Hesaplama!$L$57*J102+Hesaplama!$M$57*K102+Hesaplama!$N$57*L102+Hesaplama!$O$57*M102+Hesaplama!$P$57*N102)/Hesaplama!$Q$83)&lt;101,100*(Hesaplama!$G$57*E102+Hesaplama!$H$57*F102+Hesaplama!$I$57*G102+Hesaplama!$J$57*H102+Hesaplama!$K$57*I102+Hesaplama!$L$57*J102+Hesaplama!$M$57*K102+Hesaplama!$N$57*L102+Hesaplama!$O$57*M102+Hesaplama!$P$57*N102)/Hesaplama!$Q$83, 100)</f>
        <v>#DIV/0!</v>
      </c>
      <c r="R102" s="71" t="e">
        <f>IF((100*(Hesaplama!$G$58*E102+Hesaplama!$H$58*F102+Hesaplama!$I$58*G102+Hesaplama!$J$58*H102+Hesaplama!$K$58*I102+Hesaplama!$L$58*J102+Hesaplama!$M$58*K102+Hesaplama!$N$58*L102+Hesaplama!$O$58*M102+Hesaplama!$P$58*N102)/Hesaplama!$Q$84)&lt;101,100*(Hesaplama!$G$58*E102+Hesaplama!$H$58*F102+Hesaplama!$I$58*G102+Hesaplama!$J$58*H102+Hesaplama!$K$58*I102+Hesaplama!$L$58*J102+Hesaplama!$M$58*K102+Hesaplama!$N$58*L102+Hesaplama!$O$58*M102+Hesaplama!$P$58*N102)/Hesaplama!$Q$84, 100)</f>
        <v>#DIV/0!</v>
      </c>
      <c r="S102" s="72" t="e">
        <f>IF((100*(Hesaplama!$G$59*E102+Hesaplama!$H$59*F102+Hesaplama!$I$59*G102+Hesaplama!$J$59*H102+Hesaplama!$K$59*I102+Hesaplama!$L$59*J102+Hesaplama!$M$59*K102+Hesaplama!$N$59*L102+Hesaplama!$O$59*M102+Hesaplama!$P$59*N102)/Hesaplama!$Q$85)&lt;101,100*(Hesaplama!$G$59*E102+Hesaplama!$H$59*F102+Hesaplama!$I$59*G102+Hesaplama!$J$59*H102+Hesaplama!$K$59*I102+Hesaplama!$L$59*J102+Hesaplama!$M$59*K102+Hesaplama!$N$59*L102+Hesaplama!$O$59*M102+Hesaplama!$P$59*N102)/Hesaplama!$Q$85, 100)</f>
        <v>#DIV/0!</v>
      </c>
      <c r="T102" s="73" t="e">
        <f>IF((100*(Hesaplama!$G$60*E102+Hesaplama!$H$60*F102+Hesaplama!$I$60*G102+Hesaplama!$J$60*H102+Hesaplama!$K$60*I102+Hesaplama!$L$60*J102+Hesaplama!$M$60*K102+Hesaplama!$N$60*L102+Hesaplama!$O$60*M102+Hesaplama!$P$60*N102)/Hesaplama!$Q$86)&lt;101,100*(Hesaplama!$G$60*E102+Hesaplama!$H$60*F102+Hesaplama!$I$60*G102+Hesaplama!$J$60*H102+Hesaplama!$K$60*I102+Hesaplama!$L$60*J102+Hesaplama!$M$60*K102+Hesaplama!$N$60*L102+Hesaplama!$O$60*M102+Hesaplama!$P$60*N102)/Hesaplama!$Q$86, 100)</f>
        <v>#DIV/0!</v>
      </c>
      <c r="U102" s="73" t="e">
        <f>IF((100*(Hesaplama!$G$61*E102+Hesaplama!$H$61*F102+Hesaplama!$I$61*G102+Hesaplama!$J$61*H102+Hesaplama!$K$61*I102+Hesaplama!$L$61*J102+Hesaplama!$M$61*K102+Hesaplama!$N$61*L102+Hesaplama!$O$61*M102+Hesaplama!$P$61*N102)/Hesaplama!$Q$87)&lt;101,100*(Hesaplama!$G$61*E102+Hesaplama!$H$61*F102+Hesaplama!$I$61*G102+Hesaplama!$J$61*H102+Hesaplama!$K$61*I102+Hesaplama!$L$61*J102+Hesaplama!$M$61*K102+Hesaplama!$N$61*L102+Hesaplama!$O$61*M102+Hesaplama!$P$61*N102)/Hesaplama!$Q$87, 100)</f>
        <v>#DIV/0!</v>
      </c>
      <c r="V102" s="73" t="e">
        <f>IF((100*(Hesaplama!$G$62*E102+Hesaplama!$H$62*F102+Hesaplama!$I$62*G102+Hesaplama!$J$62*H102+Hesaplama!$K$62*I102+Hesaplama!$L$62*J102+Hesaplama!$M$62*K102+Hesaplama!$N$62*L102+Hesaplama!$O$62*M102+Hesaplama!$P$62*N102)/Hesaplama!$Q$88)&lt;101,100*(Hesaplama!$G$62*E102+Hesaplama!$H$62*F102+Hesaplama!$I$62*G102+Hesaplama!$J$62*H102+Hesaplama!$K$62*I102+Hesaplama!$L$62*J102+Hesaplama!$M$62*K102+Hesaplama!$N$62*L102+Hesaplama!$O$62*M102+Hesaplama!$P$62*N102)/Hesaplama!$Q$88, 100)</f>
        <v>#DIV/0!</v>
      </c>
      <c r="W102" s="73" t="e">
        <f>IF((100*(Hesaplama!$G$63*E102+Hesaplama!$H$63*F102+Hesaplama!$I$63*G102+Hesaplama!$J$63*H102+Hesaplama!$K$63*I102+Hesaplama!$L$63*J102+Hesaplama!$M$63*K102+Hesaplama!$N$63*L102+Hesaplama!$O$63*M102+Hesaplama!$P$63*N102)/Hesaplama!$Q$89)&lt;101,100*(Hesaplama!$G$63*E102+Hesaplama!$H$63*F102+Hesaplama!$I$63*G102+Hesaplama!$J$63*H102+Hesaplama!$K$63*I102+Hesaplama!$L$63*J102+Hesaplama!$M$63*K102+Hesaplama!$N$63*L102+Hesaplama!$O$63*M102+Hesaplama!$P$63*N102)/Hesaplama!$Q$89, 100)</f>
        <v>#DIV/0!</v>
      </c>
      <c r="X102" s="73" t="e">
        <f>IF((100*(Hesaplama!$G$64*E102+Hesaplama!$H$64*F102+Hesaplama!$I$64*G102+Hesaplama!$J$64*H102+Hesaplama!$K$64*I102+Hesaplama!$L$64*J102+Hesaplama!$M$64*K102+Hesaplama!$N$64*L102+Hesaplama!$O$64*M102+Hesaplama!$P$64*N102)/Hesaplama!$Q$90)&lt;101,100*(Hesaplama!$G$64*E102+Hesaplama!$H$64*F102+Hesaplama!$I$64*G102+Hesaplama!$J$64*H102+Hesaplama!$K$64*I102+Hesaplama!$L$64*J102+Hesaplama!$M$64*K102+Hesaplama!$N$64*L102+Hesaplama!$O$64*M102+Hesaplama!$P$64*N102)/Hesaplama!$Q$90, 100)</f>
        <v>#DIV/0!</v>
      </c>
      <c r="Y102" s="73" t="e">
        <f>IF((100*(Hesaplama!$G$65*E102+Hesaplama!$H$65*F102+Hesaplama!$I$65*G102+Hesaplama!$J$65*H102+Hesaplama!$K$65*I102+Hesaplama!$L$65*J102+Hesaplama!$M$65*K102+Hesaplama!$N$65*L102+Hesaplama!$O$65*M102+Hesaplama!$P$65*N102)/Hesaplama!$Q$91)&lt;101,100*(Hesaplama!$G$65*E102+Hesaplama!$H$65*F102+Hesaplama!$I$65*G102+Hesaplama!$J$65*H102+Hesaplama!$K$65*I102+Hesaplama!$L$65*J102+Hesaplama!$M$65*K102+Hesaplama!$N$65*L102+Hesaplama!$O$65*M102+Hesaplama!$P$65*N102)/Hesaplama!$Q$91, 100)</f>
        <v>#DIV/0!</v>
      </c>
      <c r="Z102" s="73" t="e">
        <f>IF((100*(Hesaplama!$G$66*E102+Hesaplama!$H$66*F102+Hesaplama!$I$66*G102+Hesaplama!$J$66*H102+Hesaplama!$K$66*I102+Hesaplama!$L$66*J102+Hesaplama!$M$66*K102+Hesaplama!$N$66*L102+Hesaplama!$O$66*M102+Hesaplama!$P$66*N102)/Hesaplama!$Q$92)&lt;101,100*(Hesaplama!$G$66*E102+Hesaplama!$H$66*F102+Hesaplama!$I$66*G102+Hesaplama!$J$66*H102+Hesaplama!$K$66*I102+Hesaplama!$L$66*J102+Hesaplama!$M$66*K102+Hesaplama!$N$66*L102+Hesaplama!$O$66*M102+Hesaplama!$P$66*N102)/Hesaplama!$Q$92, 100)</f>
        <v>#DIV/0!</v>
      </c>
      <c r="AA102" s="73" t="e">
        <f>IF((100*(Hesaplama!$G$67*E102+Hesaplama!$H$67*F102+Hesaplama!$I$67*G102+Hesaplama!$J$67*H102+Hesaplama!$K$67*I102+Hesaplama!$L$67*J102+Hesaplama!$M$67*K102+Hesaplama!$N$67*L102+Hesaplama!$O$67*M102+Hesaplama!$P$67*N102)/Hesaplama!$Q$93)&lt;101,100*(Hesaplama!$G$67*E102+Hesaplama!$H$67*F102+Hesaplama!$I$67*G102+Hesaplama!$J$67*H102+Hesaplama!$K$67*I102+Hesaplama!$L$67*J102+Hesaplama!$M$67*K102+Hesaplama!$N$67*L102+Hesaplama!$O$67*M102+Hesaplama!$P$67*N102)/Hesaplama!$Q$93, 100)</f>
        <v>#DIV/0!</v>
      </c>
      <c r="AB102" s="73" t="e">
        <f>IF((100*(Hesaplama!$G$68*E102+Hesaplama!$H$68*F102+Hesaplama!$I$68*G102+Hesaplama!$J$68*H102+Hesaplama!$K$68*I102+Hesaplama!$L$68*J102+Hesaplama!$M$68*K102+Hesaplama!$N$68*L102+Hesaplama!$O$68*M102+Hesaplama!$P$68*N102)/Hesaplama!$Q$94)&lt;101,100*(Hesaplama!$G$68*E102+Hesaplama!$H$68*F102+Hesaplama!$I$68*G102+Hesaplama!$J$68*H102+Hesaplama!$K$68*I102+Hesaplama!$L$68*J102+Hesaplama!$M$68*K102+Hesaplama!$N$68*L102+Hesaplama!$O$68*M102+Hesaplama!$P$68*N102)/Hesaplama!$Q$94, 100)</f>
        <v>#DIV/0!</v>
      </c>
      <c r="AC102" s="73" t="e">
        <f>IF((100*(Hesaplama!$G$69*E102+Hesaplama!$H$69*F102+Hesaplama!$I$69*G102+Hesaplama!$J$69*H102+Hesaplama!$K$69*I102+Hesaplama!$L$69*J102+Hesaplama!$M$69*K102+Hesaplama!$N$69*L102+Hesaplama!$O$69*M102+Hesaplama!$P$69*N102)/Hesaplama!$Q$95)&lt;101,100*(Hesaplama!$G$69*E102+Hesaplama!$H$69*F102+Hesaplama!$I$69*G102+Hesaplama!$J$69*H102+Hesaplama!$K$69*I102+Hesaplama!$L$69*J102+Hesaplama!$M$69*K102+Hesaplama!$N$69*L102+Hesaplama!$O$69*M102+Hesaplama!$P$69*N102)/Hesaplama!$Q$95, 100)</f>
        <v>#DIV/0!</v>
      </c>
      <c r="AD102" s="73" t="e">
        <f>IF((100*(Hesaplama!$G$70*E102+Hesaplama!$H$70*F102+Hesaplama!$I$70*G102+Hesaplama!$J$70*H102+Hesaplama!$K$70*I102+Hesaplama!$L$70*J102+Hesaplama!$M$70*K102+Hesaplama!$N$70*L102+Hesaplama!$O$70*M102+Hesaplama!$P$70*N102)/Hesaplama!$Q$96)&lt;101,100*(Hesaplama!$G$70*E102+Hesaplama!$H$70*F102+Hesaplama!$I$70*G102+Hesaplama!$J$70*H102+Hesaplama!$K$70*I102+Hesaplama!$L$70*J102+Hesaplama!$M$70*K102+Hesaplama!$N$70*L102+Hesaplama!$O$70*M102+Hesaplama!$P$70*N102)/Hesaplama!$Q$96, 100)</f>
        <v>#DIV/0!</v>
      </c>
      <c r="AE102" s="73" t="e">
        <f>IF((100*(Hesaplama!$G$71*E102+Hesaplama!$H$71*F102+Hesaplama!$I$71*G102+Hesaplama!$J$71*H102+Hesaplama!$K$71*I102+Hesaplama!$L$71*J102+Hesaplama!$M$71*K102+Hesaplama!$N$71*L102+Hesaplama!$O$71*M102+Hesaplama!$P$71*N102)/Hesaplama!$Q$97)&lt;101,100*(Hesaplama!$G$71*E102+Hesaplama!$H$71*F102+Hesaplama!$I$71*G102+Hesaplama!$J$71*H102+Hesaplama!$K$71*I102+Hesaplama!$L$71*J102+Hesaplama!$M$71*K102+Hesaplama!$N$71*L102+Hesaplama!$O$71*M102+Hesaplama!$P$71*N102)/Hesaplama!$Q$97, 100)</f>
        <v>#DIV/0!</v>
      </c>
      <c r="AF102" s="73" t="e">
        <f>IF((100*(Hesaplama!$G$72*E102+Hesaplama!$H$72*F102+Hesaplama!$I$72*G102+Hesaplama!$J$72*H102+Hesaplama!$K$72*I102+Hesaplama!$L$72*J102+Hesaplama!$M$72*K102+Hesaplama!$N$72*L102+Hesaplama!$O$72*M102+Hesaplama!$P$72*N102)/Hesaplama!$Q$98)&lt;101,100*(Hesaplama!$G$72*E102+Hesaplama!$H$72*F102+Hesaplama!$I$72*G102+Hesaplama!$J$72*H102+Hesaplama!$K$72*I102+Hesaplama!$L$72*J102+Hesaplama!$M$72*K102+Hesaplama!$N$72*L102+Hesaplama!$O$72*M102+Hesaplama!$P$72*N102)/Hesaplama!$Q$98, 100)</f>
        <v>#DIV/0!</v>
      </c>
      <c r="AG102" s="73" t="e">
        <f>IF((100*(Hesaplama!$G$73*E102+Hesaplama!$H$73*F102+Hesaplama!$I$73*G102+Hesaplama!$J$73*H102+Hesaplama!$K$73*I102+Hesaplama!$L$73*J102+Hesaplama!$M$73*K102+Hesaplama!$N$73*L102+Hesaplama!$O$73*M102+Hesaplama!$P$73*N102)/Hesaplama!$Q$99)&lt;101,100*(Hesaplama!$G$73*E102+Hesaplama!$H$73*F102+Hesaplama!$I$73*G102+Hesaplama!$J$73*H102+Hesaplama!$K$73*I102+Hesaplama!$L$73*J102+Hesaplama!$M$73*K102+Hesaplama!$N$73*L102+Hesaplama!$O$73*M102+Hesaplama!$P$73*N102)/Hesaplama!$Q$99, 100)</f>
        <v>#DIV/0!</v>
      </c>
      <c r="AH102" s="73" t="e">
        <f>IF((100*(Hesaplama!$G$74*E102+Hesaplama!$H$74*F102+Hesaplama!$I$74*G102+Hesaplama!$J$74*H102+Hesaplama!$K$74*I102+Hesaplama!$L$74*J102+Hesaplama!$M$74*K102+Hesaplama!$N$74*L102+Hesaplama!$O$74*M102+Hesaplama!$P$74*N102)/Hesaplama!$Q$100)&lt;101,100*(Hesaplama!$G$74*E102+Hesaplama!$H$74*F102+Hesaplama!$I$74*G102+Hesaplama!$J$74*H102+Hesaplama!$K$74*I102+Hesaplama!$L$74*J102+Hesaplama!$M$74*K102+Hesaplama!$N$74*L102+Hesaplama!$O$74*M102+Hesaplama!$P$74*N102)/Hesaplama!$Q$100, 100)</f>
        <v>#DIV/0!</v>
      </c>
      <c r="AI102" s="73" t="e">
        <f>IF((100*(Hesaplama!$G$75*E102+Hesaplama!$H$75*F102+Hesaplama!$I$75*G102+Hesaplama!$J$75*H102+Hesaplama!$K$75*I102+Hesaplama!$L$75*J102+Hesaplama!$M$75*K102+Hesaplama!$N$75*L102+Hesaplama!$O$75*M102+Hesaplama!$P$75*N102)/Hesaplama!$Q$9101)&lt;101,100*(Hesaplama!$G$75*E102+Hesaplama!$H$75*F102+Hesaplama!$I$75*G102+Hesaplama!$J$75*H102+Hesaplama!$K$75*I102+Hesaplama!$L$75*J102+Hesaplama!$M$75*K102+Hesaplama!$N$75*L102+Hesaplama!$O$75*M102+Hesaplama!$P$75*N102)/Hesaplama!$Q$101, 100)</f>
        <v>#DIV/0!</v>
      </c>
      <c r="AJ102" s="73" t="e">
        <f>IF((100*(Hesaplama!$G$76*E102+Hesaplama!$H$76*F102+Hesaplama!$I$76*G102+Hesaplama!$J$76*H102+Hesaplama!$K$76*I102+Hesaplama!$L$76*J102+Hesaplama!$M$67*K102+Hesaplama!$N$67*L102+Hesaplama!$O$67*M102+Hesaplama!$P$67*N102)/Hesaplama!$Q$102)&lt;101,100*(Hesaplama!$G$67*E102+Hesaplama!$H$76*F102+Hesaplama!$I$76*G102+Hesaplama!$J$76*H102+Hesaplama!$K$76*I102+Hesaplama!$L$76*J102+Hesaplama!$M$76*K102+Hesaplama!$N$76*L102+Hesaplama!$O$76*M102+Hesaplama!$P$76*N102)/Hesaplama!$Q$102, 100)</f>
        <v>#DIV/0!</v>
      </c>
      <c r="AK102" s="73" t="e">
        <f>IF((100*(Hesaplama!$G$77*E102+Hesaplama!$H$77*F102+Hesaplama!$I$77*G102+Hesaplama!$J$77*H102+Hesaplama!$K$77*I102+Hesaplama!$L$77*J102+Hesaplama!$M$77*K102+Hesaplama!$N$77*L102+Hesaplama!$O$77*M102+Hesaplama!$P$77*N102)/Hesaplama!$Q$103)&lt;101,100*(Hesaplama!$G$77*E102+Hesaplama!$H$77*F102+Hesaplama!$I$77*G102+Hesaplama!$J$77*H102+Hesaplama!$K$77*I102+Hesaplama!$L$77*J102+Hesaplama!$M$77*K102+Hesaplama!$N$77*L102+Hesaplama!$O$77*M102+Hesaplama!$P$77*N102)/Hesaplama!$Q$103, 100)</f>
        <v>#DIV/0!</v>
      </c>
      <c r="AL102" s="73" t="e">
        <f>IF((100*(Hesaplama!$G$78*E102+Hesaplama!$H$78*F102+Hesaplama!$I$78*G102+Hesaplama!$J$78*H102+Hesaplama!$K$78*I102+Hesaplama!$L$78*J102+Hesaplama!$M$78*K102+Hesaplama!$N$78*L102+Hesaplama!$O$78*M102+Hesaplama!$P$78*N102)/Hesaplama!$Q$104)&lt;101,100*(Hesaplama!$G$78*E102+Hesaplama!$H$78*F102+Hesaplama!$I$78*G102+Hesaplama!$J$78*H102+Hesaplama!$K$78*I102+Hesaplama!$L$78*J102+Hesaplama!$M$78*K102+Hesaplama!$N$78*L102+Hesaplama!$O$78*M102+Hesaplama!$P$78*N102)/Hesaplama!$Q$104, 100)</f>
        <v>#DIV/0!</v>
      </c>
      <c r="AM102" s="73" t="e">
        <f>IF((100*(Hesaplama!$G$79*E102+Hesaplama!$H$79*F102+Hesaplama!$I$79*G102+Hesaplama!$J$79*H102+Hesaplama!$K$79*I102+Hesaplama!$L$79*J102+Hesaplama!$M$79*K102+Hesaplama!$N$79*L102+Hesaplama!$O$79*M102+Hesaplama!$P$79*N102)/Hesaplama!$Q$105)&lt;101,100*(Hesaplama!$G$79*E102+Hesaplama!$H$79*F102+Hesaplama!$I$79*G102+Hesaplama!$J$79*H102+Hesaplama!$K$79*I102+Hesaplama!$L$79*J102+Hesaplama!$M$79*K102+Hesaplama!$N$79*L102+Hesaplama!$O$79*M102+Hesaplama!$P$79*N102)/Hesaplama!$Q$105, 100)</f>
        <v>#DIV/0!</v>
      </c>
    </row>
    <row r="103" spans="2:39" ht="16.5" thickTop="1" thickBot="1" x14ac:dyDescent="0.3">
      <c r="B103" s="60">
        <v>92</v>
      </c>
      <c r="C103" s="1"/>
      <c r="D103" s="59"/>
      <c r="E103" s="2"/>
      <c r="F103" s="2"/>
      <c r="G103" s="2"/>
      <c r="H103" s="2"/>
      <c r="I103" s="2"/>
      <c r="J103" s="4"/>
      <c r="K103" s="4"/>
      <c r="L103" s="5"/>
      <c r="M103" s="5"/>
      <c r="N103" s="5"/>
      <c r="O103" s="32">
        <f t="shared" si="1"/>
        <v>0</v>
      </c>
      <c r="P103" s="70"/>
      <c r="Q103" s="71" t="e">
        <f>IF((100*(Hesaplama!$G$57*E103+Hesaplama!$H$57*F103+Hesaplama!$I$57*G103+Hesaplama!$J$57*H103+Hesaplama!$K$57*I103+Hesaplama!$L$57*J103+Hesaplama!$M$57*K103+Hesaplama!$N$57*L103+Hesaplama!$O$57*M103+Hesaplama!$P$57*N103)/Hesaplama!$Q$83)&lt;101,100*(Hesaplama!$G$57*E103+Hesaplama!$H$57*F103+Hesaplama!$I$57*G103+Hesaplama!$J$57*H103+Hesaplama!$K$57*I103+Hesaplama!$L$57*J103+Hesaplama!$M$57*K103+Hesaplama!$N$57*L103+Hesaplama!$O$57*M103+Hesaplama!$P$57*N103)/Hesaplama!$Q$83, 100)</f>
        <v>#DIV/0!</v>
      </c>
      <c r="R103" s="71" t="e">
        <f>IF((100*(Hesaplama!$G$58*E103+Hesaplama!$H$58*F103+Hesaplama!$I$58*G103+Hesaplama!$J$58*H103+Hesaplama!$K$58*I103+Hesaplama!$L$58*J103+Hesaplama!$M$58*K103+Hesaplama!$N$58*L103+Hesaplama!$O$58*M103+Hesaplama!$P$58*N103)/Hesaplama!$Q$84)&lt;101,100*(Hesaplama!$G$58*E103+Hesaplama!$H$58*F103+Hesaplama!$I$58*G103+Hesaplama!$J$58*H103+Hesaplama!$K$58*I103+Hesaplama!$L$58*J103+Hesaplama!$M$58*K103+Hesaplama!$N$58*L103+Hesaplama!$O$58*M103+Hesaplama!$P$58*N103)/Hesaplama!$Q$84, 100)</f>
        <v>#DIV/0!</v>
      </c>
      <c r="S103" s="72" t="e">
        <f>IF((100*(Hesaplama!$G$59*E103+Hesaplama!$H$59*F103+Hesaplama!$I$59*G103+Hesaplama!$J$59*H103+Hesaplama!$K$59*I103+Hesaplama!$L$59*J103+Hesaplama!$M$59*K103+Hesaplama!$N$59*L103+Hesaplama!$O$59*M103+Hesaplama!$P$59*N103)/Hesaplama!$Q$85)&lt;101,100*(Hesaplama!$G$59*E103+Hesaplama!$H$59*F103+Hesaplama!$I$59*G103+Hesaplama!$J$59*H103+Hesaplama!$K$59*I103+Hesaplama!$L$59*J103+Hesaplama!$M$59*K103+Hesaplama!$N$59*L103+Hesaplama!$O$59*M103+Hesaplama!$P$59*N103)/Hesaplama!$Q$85, 100)</f>
        <v>#DIV/0!</v>
      </c>
      <c r="T103" s="73" t="e">
        <f>IF((100*(Hesaplama!$G$60*E103+Hesaplama!$H$60*F103+Hesaplama!$I$60*G103+Hesaplama!$J$60*H103+Hesaplama!$K$60*I103+Hesaplama!$L$60*J103+Hesaplama!$M$60*K103+Hesaplama!$N$60*L103+Hesaplama!$O$60*M103+Hesaplama!$P$60*N103)/Hesaplama!$Q$86)&lt;101,100*(Hesaplama!$G$60*E103+Hesaplama!$H$60*F103+Hesaplama!$I$60*G103+Hesaplama!$J$60*H103+Hesaplama!$K$60*I103+Hesaplama!$L$60*J103+Hesaplama!$M$60*K103+Hesaplama!$N$60*L103+Hesaplama!$O$60*M103+Hesaplama!$P$60*N103)/Hesaplama!$Q$86, 100)</f>
        <v>#DIV/0!</v>
      </c>
      <c r="U103" s="73" t="e">
        <f>IF((100*(Hesaplama!$G$61*E103+Hesaplama!$H$61*F103+Hesaplama!$I$61*G103+Hesaplama!$J$61*H103+Hesaplama!$K$61*I103+Hesaplama!$L$61*J103+Hesaplama!$M$61*K103+Hesaplama!$N$61*L103+Hesaplama!$O$61*M103+Hesaplama!$P$61*N103)/Hesaplama!$Q$87)&lt;101,100*(Hesaplama!$G$61*E103+Hesaplama!$H$61*F103+Hesaplama!$I$61*G103+Hesaplama!$J$61*H103+Hesaplama!$K$61*I103+Hesaplama!$L$61*J103+Hesaplama!$M$61*K103+Hesaplama!$N$61*L103+Hesaplama!$O$61*M103+Hesaplama!$P$61*N103)/Hesaplama!$Q$87, 100)</f>
        <v>#DIV/0!</v>
      </c>
      <c r="V103" s="73" t="e">
        <f>IF((100*(Hesaplama!$G$62*E103+Hesaplama!$H$62*F103+Hesaplama!$I$62*G103+Hesaplama!$J$62*H103+Hesaplama!$K$62*I103+Hesaplama!$L$62*J103+Hesaplama!$M$62*K103+Hesaplama!$N$62*L103+Hesaplama!$O$62*M103+Hesaplama!$P$62*N103)/Hesaplama!$Q$88)&lt;101,100*(Hesaplama!$G$62*E103+Hesaplama!$H$62*F103+Hesaplama!$I$62*G103+Hesaplama!$J$62*H103+Hesaplama!$K$62*I103+Hesaplama!$L$62*J103+Hesaplama!$M$62*K103+Hesaplama!$N$62*L103+Hesaplama!$O$62*M103+Hesaplama!$P$62*N103)/Hesaplama!$Q$88, 100)</f>
        <v>#DIV/0!</v>
      </c>
      <c r="W103" s="73" t="e">
        <f>IF((100*(Hesaplama!$G$63*E103+Hesaplama!$H$63*F103+Hesaplama!$I$63*G103+Hesaplama!$J$63*H103+Hesaplama!$K$63*I103+Hesaplama!$L$63*J103+Hesaplama!$M$63*K103+Hesaplama!$N$63*L103+Hesaplama!$O$63*M103+Hesaplama!$P$63*N103)/Hesaplama!$Q$89)&lt;101,100*(Hesaplama!$G$63*E103+Hesaplama!$H$63*F103+Hesaplama!$I$63*G103+Hesaplama!$J$63*H103+Hesaplama!$K$63*I103+Hesaplama!$L$63*J103+Hesaplama!$M$63*K103+Hesaplama!$N$63*L103+Hesaplama!$O$63*M103+Hesaplama!$P$63*N103)/Hesaplama!$Q$89, 100)</f>
        <v>#DIV/0!</v>
      </c>
      <c r="X103" s="73" t="e">
        <f>IF((100*(Hesaplama!$G$64*E103+Hesaplama!$H$64*F103+Hesaplama!$I$64*G103+Hesaplama!$J$64*H103+Hesaplama!$K$64*I103+Hesaplama!$L$64*J103+Hesaplama!$M$64*K103+Hesaplama!$N$64*L103+Hesaplama!$O$64*M103+Hesaplama!$P$64*N103)/Hesaplama!$Q$90)&lt;101,100*(Hesaplama!$G$64*E103+Hesaplama!$H$64*F103+Hesaplama!$I$64*G103+Hesaplama!$J$64*H103+Hesaplama!$K$64*I103+Hesaplama!$L$64*J103+Hesaplama!$M$64*K103+Hesaplama!$N$64*L103+Hesaplama!$O$64*M103+Hesaplama!$P$64*N103)/Hesaplama!$Q$90, 100)</f>
        <v>#DIV/0!</v>
      </c>
      <c r="Y103" s="73" t="e">
        <f>IF((100*(Hesaplama!$G$65*E103+Hesaplama!$H$65*F103+Hesaplama!$I$65*G103+Hesaplama!$J$65*H103+Hesaplama!$K$65*I103+Hesaplama!$L$65*J103+Hesaplama!$M$65*K103+Hesaplama!$N$65*L103+Hesaplama!$O$65*M103+Hesaplama!$P$65*N103)/Hesaplama!$Q$91)&lt;101,100*(Hesaplama!$G$65*E103+Hesaplama!$H$65*F103+Hesaplama!$I$65*G103+Hesaplama!$J$65*H103+Hesaplama!$K$65*I103+Hesaplama!$L$65*J103+Hesaplama!$M$65*K103+Hesaplama!$N$65*L103+Hesaplama!$O$65*M103+Hesaplama!$P$65*N103)/Hesaplama!$Q$91, 100)</f>
        <v>#DIV/0!</v>
      </c>
      <c r="Z103" s="73" t="e">
        <f>IF((100*(Hesaplama!$G$66*E103+Hesaplama!$H$66*F103+Hesaplama!$I$66*G103+Hesaplama!$J$66*H103+Hesaplama!$K$66*I103+Hesaplama!$L$66*J103+Hesaplama!$M$66*K103+Hesaplama!$N$66*L103+Hesaplama!$O$66*M103+Hesaplama!$P$66*N103)/Hesaplama!$Q$92)&lt;101,100*(Hesaplama!$G$66*E103+Hesaplama!$H$66*F103+Hesaplama!$I$66*G103+Hesaplama!$J$66*H103+Hesaplama!$K$66*I103+Hesaplama!$L$66*J103+Hesaplama!$M$66*K103+Hesaplama!$N$66*L103+Hesaplama!$O$66*M103+Hesaplama!$P$66*N103)/Hesaplama!$Q$92, 100)</f>
        <v>#DIV/0!</v>
      </c>
      <c r="AA103" s="73" t="e">
        <f>IF((100*(Hesaplama!$G$67*E103+Hesaplama!$H$67*F103+Hesaplama!$I$67*G103+Hesaplama!$J$67*H103+Hesaplama!$K$67*I103+Hesaplama!$L$67*J103+Hesaplama!$M$67*K103+Hesaplama!$N$67*L103+Hesaplama!$O$67*M103+Hesaplama!$P$67*N103)/Hesaplama!$Q$93)&lt;101,100*(Hesaplama!$G$67*E103+Hesaplama!$H$67*F103+Hesaplama!$I$67*G103+Hesaplama!$J$67*H103+Hesaplama!$K$67*I103+Hesaplama!$L$67*J103+Hesaplama!$M$67*K103+Hesaplama!$N$67*L103+Hesaplama!$O$67*M103+Hesaplama!$P$67*N103)/Hesaplama!$Q$93, 100)</f>
        <v>#DIV/0!</v>
      </c>
      <c r="AB103" s="73" t="e">
        <f>IF((100*(Hesaplama!$G$68*E103+Hesaplama!$H$68*F103+Hesaplama!$I$68*G103+Hesaplama!$J$68*H103+Hesaplama!$K$68*I103+Hesaplama!$L$68*J103+Hesaplama!$M$68*K103+Hesaplama!$N$68*L103+Hesaplama!$O$68*M103+Hesaplama!$P$68*N103)/Hesaplama!$Q$94)&lt;101,100*(Hesaplama!$G$68*E103+Hesaplama!$H$68*F103+Hesaplama!$I$68*G103+Hesaplama!$J$68*H103+Hesaplama!$K$68*I103+Hesaplama!$L$68*J103+Hesaplama!$M$68*K103+Hesaplama!$N$68*L103+Hesaplama!$O$68*M103+Hesaplama!$P$68*N103)/Hesaplama!$Q$94, 100)</f>
        <v>#DIV/0!</v>
      </c>
      <c r="AC103" s="73" t="e">
        <f>IF((100*(Hesaplama!$G$69*E103+Hesaplama!$H$69*F103+Hesaplama!$I$69*G103+Hesaplama!$J$69*H103+Hesaplama!$K$69*I103+Hesaplama!$L$69*J103+Hesaplama!$M$69*K103+Hesaplama!$N$69*L103+Hesaplama!$O$69*M103+Hesaplama!$P$69*N103)/Hesaplama!$Q$95)&lt;101,100*(Hesaplama!$G$69*E103+Hesaplama!$H$69*F103+Hesaplama!$I$69*G103+Hesaplama!$J$69*H103+Hesaplama!$K$69*I103+Hesaplama!$L$69*J103+Hesaplama!$M$69*K103+Hesaplama!$N$69*L103+Hesaplama!$O$69*M103+Hesaplama!$P$69*N103)/Hesaplama!$Q$95, 100)</f>
        <v>#DIV/0!</v>
      </c>
      <c r="AD103" s="73" t="e">
        <f>IF((100*(Hesaplama!$G$70*E103+Hesaplama!$H$70*F103+Hesaplama!$I$70*G103+Hesaplama!$J$70*H103+Hesaplama!$K$70*I103+Hesaplama!$L$70*J103+Hesaplama!$M$70*K103+Hesaplama!$N$70*L103+Hesaplama!$O$70*M103+Hesaplama!$P$70*N103)/Hesaplama!$Q$96)&lt;101,100*(Hesaplama!$G$70*E103+Hesaplama!$H$70*F103+Hesaplama!$I$70*G103+Hesaplama!$J$70*H103+Hesaplama!$K$70*I103+Hesaplama!$L$70*J103+Hesaplama!$M$70*K103+Hesaplama!$N$70*L103+Hesaplama!$O$70*M103+Hesaplama!$P$70*N103)/Hesaplama!$Q$96, 100)</f>
        <v>#DIV/0!</v>
      </c>
      <c r="AE103" s="73" t="e">
        <f>IF((100*(Hesaplama!$G$71*E103+Hesaplama!$H$71*F103+Hesaplama!$I$71*G103+Hesaplama!$J$71*H103+Hesaplama!$K$71*I103+Hesaplama!$L$71*J103+Hesaplama!$M$71*K103+Hesaplama!$N$71*L103+Hesaplama!$O$71*M103+Hesaplama!$P$71*N103)/Hesaplama!$Q$97)&lt;101,100*(Hesaplama!$G$71*E103+Hesaplama!$H$71*F103+Hesaplama!$I$71*G103+Hesaplama!$J$71*H103+Hesaplama!$K$71*I103+Hesaplama!$L$71*J103+Hesaplama!$M$71*K103+Hesaplama!$N$71*L103+Hesaplama!$O$71*M103+Hesaplama!$P$71*N103)/Hesaplama!$Q$97, 100)</f>
        <v>#DIV/0!</v>
      </c>
      <c r="AF103" s="73" t="e">
        <f>IF((100*(Hesaplama!$G$72*E103+Hesaplama!$H$72*F103+Hesaplama!$I$72*G103+Hesaplama!$J$72*H103+Hesaplama!$K$72*I103+Hesaplama!$L$72*J103+Hesaplama!$M$72*K103+Hesaplama!$N$72*L103+Hesaplama!$O$72*M103+Hesaplama!$P$72*N103)/Hesaplama!$Q$98)&lt;101,100*(Hesaplama!$G$72*E103+Hesaplama!$H$72*F103+Hesaplama!$I$72*G103+Hesaplama!$J$72*H103+Hesaplama!$K$72*I103+Hesaplama!$L$72*J103+Hesaplama!$M$72*K103+Hesaplama!$N$72*L103+Hesaplama!$O$72*M103+Hesaplama!$P$72*N103)/Hesaplama!$Q$98, 100)</f>
        <v>#DIV/0!</v>
      </c>
      <c r="AG103" s="73" t="e">
        <f>IF((100*(Hesaplama!$G$73*E103+Hesaplama!$H$73*F103+Hesaplama!$I$73*G103+Hesaplama!$J$73*H103+Hesaplama!$K$73*I103+Hesaplama!$L$73*J103+Hesaplama!$M$73*K103+Hesaplama!$N$73*L103+Hesaplama!$O$73*M103+Hesaplama!$P$73*N103)/Hesaplama!$Q$99)&lt;101,100*(Hesaplama!$G$73*E103+Hesaplama!$H$73*F103+Hesaplama!$I$73*G103+Hesaplama!$J$73*H103+Hesaplama!$K$73*I103+Hesaplama!$L$73*J103+Hesaplama!$M$73*K103+Hesaplama!$N$73*L103+Hesaplama!$O$73*M103+Hesaplama!$P$73*N103)/Hesaplama!$Q$99, 100)</f>
        <v>#DIV/0!</v>
      </c>
      <c r="AH103" s="73" t="e">
        <f>IF((100*(Hesaplama!$G$74*E103+Hesaplama!$H$74*F103+Hesaplama!$I$74*G103+Hesaplama!$J$74*H103+Hesaplama!$K$74*I103+Hesaplama!$L$74*J103+Hesaplama!$M$74*K103+Hesaplama!$N$74*L103+Hesaplama!$O$74*M103+Hesaplama!$P$74*N103)/Hesaplama!$Q$100)&lt;101,100*(Hesaplama!$G$74*E103+Hesaplama!$H$74*F103+Hesaplama!$I$74*G103+Hesaplama!$J$74*H103+Hesaplama!$K$74*I103+Hesaplama!$L$74*J103+Hesaplama!$M$74*K103+Hesaplama!$N$74*L103+Hesaplama!$O$74*M103+Hesaplama!$P$74*N103)/Hesaplama!$Q$100, 100)</f>
        <v>#DIV/0!</v>
      </c>
      <c r="AI103" s="73" t="e">
        <f>IF((100*(Hesaplama!$G$75*E103+Hesaplama!$H$75*F103+Hesaplama!$I$75*G103+Hesaplama!$J$75*H103+Hesaplama!$K$75*I103+Hesaplama!$L$75*J103+Hesaplama!$M$75*K103+Hesaplama!$N$75*L103+Hesaplama!$O$75*M103+Hesaplama!$P$75*N103)/Hesaplama!$Q$9101)&lt;101,100*(Hesaplama!$G$75*E103+Hesaplama!$H$75*F103+Hesaplama!$I$75*G103+Hesaplama!$J$75*H103+Hesaplama!$K$75*I103+Hesaplama!$L$75*J103+Hesaplama!$M$75*K103+Hesaplama!$N$75*L103+Hesaplama!$O$75*M103+Hesaplama!$P$75*N103)/Hesaplama!$Q$101, 100)</f>
        <v>#DIV/0!</v>
      </c>
      <c r="AJ103" s="73" t="e">
        <f>IF((100*(Hesaplama!$G$76*E103+Hesaplama!$H$76*F103+Hesaplama!$I$76*G103+Hesaplama!$J$76*H103+Hesaplama!$K$76*I103+Hesaplama!$L$76*J103+Hesaplama!$M$67*K103+Hesaplama!$N$67*L103+Hesaplama!$O$67*M103+Hesaplama!$P$67*N103)/Hesaplama!$Q$102)&lt;101,100*(Hesaplama!$G$67*E103+Hesaplama!$H$76*F103+Hesaplama!$I$76*G103+Hesaplama!$J$76*H103+Hesaplama!$K$76*I103+Hesaplama!$L$76*J103+Hesaplama!$M$76*K103+Hesaplama!$N$76*L103+Hesaplama!$O$76*M103+Hesaplama!$P$76*N103)/Hesaplama!$Q$102, 100)</f>
        <v>#DIV/0!</v>
      </c>
      <c r="AK103" s="73" t="e">
        <f>IF((100*(Hesaplama!$G$77*E103+Hesaplama!$H$77*F103+Hesaplama!$I$77*G103+Hesaplama!$J$77*H103+Hesaplama!$K$77*I103+Hesaplama!$L$77*J103+Hesaplama!$M$77*K103+Hesaplama!$N$77*L103+Hesaplama!$O$77*M103+Hesaplama!$P$77*N103)/Hesaplama!$Q$103)&lt;101,100*(Hesaplama!$G$77*E103+Hesaplama!$H$77*F103+Hesaplama!$I$77*G103+Hesaplama!$J$77*H103+Hesaplama!$K$77*I103+Hesaplama!$L$77*J103+Hesaplama!$M$77*K103+Hesaplama!$N$77*L103+Hesaplama!$O$77*M103+Hesaplama!$P$77*N103)/Hesaplama!$Q$103, 100)</f>
        <v>#DIV/0!</v>
      </c>
      <c r="AL103" s="73" t="e">
        <f>IF((100*(Hesaplama!$G$78*E103+Hesaplama!$H$78*F103+Hesaplama!$I$78*G103+Hesaplama!$J$78*H103+Hesaplama!$K$78*I103+Hesaplama!$L$78*J103+Hesaplama!$M$78*K103+Hesaplama!$N$78*L103+Hesaplama!$O$78*M103+Hesaplama!$P$78*N103)/Hesaplama!$Q$104)&lt;101,100*(Hesaplama!$G$78*E103+Hesaplama!$H$78*F103+Hesaplama!$I$78*G103+Hesaplama!$J$78*H103+Hesaplama!$K$78*I103+Hesaplama!$L$78*J103+Hesaplama!$M$78*K103+Hesaplama!$N$78*L103+Hesaplama!$O$78*M103+Hesaplama!$P$78*N103)/Hesaplama!$Q$104, 100)</f>
        <v>#DIV/0!</v>
      </c>
      <c r="AM103" s="73" t="e">
        <f>IF((100*(Hesaplama!$G$79*E103+Hesaplama!$H$79*F103+Hesaplama!$I$79*G103+Hesaplama!$J$79*H103+Hesaplama!$K$79*I103+Hesaplama!$L$79*J103+Hesaplama!$M$79*K103+Hesaplama!$N$79*L103+Hesaplama!$O$79*M103+Hesaplama!$P$79*N103)/Hesaplama!$Q$105)&lt;101,100*(Hesaplama!$G$79*E103+Hesaplama!$H$79*F103+Hesaplama!$I$79*G103+Hesaplama!$J$79*H103+Hesaplama!$K$79*I103+Hesaplama!$L$79*J103+Hesaplama!$M$79*K103+Hesaplama!$N$79*L103+Hesaplama!$O$79*M103+Hesaplama!$P$79*N103)/Hesaplama!$Q$105, 100)</f>
        <v>#DIV/0!</v>
      </c>
    </row>
    <row r="104" spans="2:39" ht="16.5" thickTop="1" thickBot="1" x14ac:dyDescent="0.3">
      <c r="B104" s="60">
        <v>93</v>
      </c>
      <c r="C104" s="1"/>
      <c r="D104" s="59"/>
      <c r="E104" s="2"/>
      <c r="F104" s="2"/>
      <c r="G104" s="2"/>
      <c r="H104" s="2"/>
      <c r="I104" s="2"/>
      <c r="J104" s="4"/>
      <c r="K104" s="4"/>
      <c r="L104" s="5"/>
      <c r="M104" s="5"/>
      <c r="N104" s="5"/>
      <c r="O104" s="32">
        <f t="shared" si="1"/>
        <v>0</v>
      </c>
      <c r="P104" s="70"/>
      <c r="Q104" s="71" t="e">
        <f>IF((100*(Hesaplama!$G$57*E104+Hesaplama!$H$57*F104+Hesaplama!$I$57*G104+Hesaplama!$J$57*H104+Hesaplama!$K$57*I104+Hesaplama!$L$57*J104+Hesaplama!$M$57*K104+Hesaplama!$N$57*L104+Hesaplama!$O$57*M104+Hesaplama!$P$57*N104)/Hesaplama!$Q$83)&lt;101,100*(Hesaplama!$G$57*E104+Hesaplama!$H$57*F104+Hesaplama!$I$57*G104+Hesaplama!$J$57*H104+Hesaplama!$K$57*I104+Hesaplama!$L$57*J104+Hesaplama!$M$57*K104+Hesaplama!$N$57*L104+Hesaplama!$O$57*M104+Hesaplama!$P$57*N104)/Hesaplama!$Q$83, 100)</f>
        <v>#DIV/0!</v>
      </c>
      <c r="R104" s="71" t="e">
        <f>IF((100*(Hesaplama!$G$58*E104+Hesaplama!$H$58*F104+Hesaplama!$I$58*G104+Hesaplama!$J$58*H104+Hesaplama!$K$58*I104+Hesaplama!$L$58*J104+Hesaplama!$M$58*K104+Hesaplama!$N$58*L104+Hesaplama!$O$58*M104+Hesaplama!$P$58*N104)/Hesaplama!$Q$84)&lt;101,100*(Hesaplama!$G$58*E104+Hesaplama!$H$58*F104+Hesaplama!$I$58*G104+Hesaplama!$J$58*H104+Hesaplama!$K$58*I104+Hesaplama!$L$58*J104+Hesaplama!$M$58*K104+Hesaplama!$N$58*L104+Hesaplama!$O$58*M104+Hesaplama!$P$58*N104)/Hesaplama!$Q$84, 100)</f>
        <v>#DIV/0!</v>
      </c>
      <c r="S104" s="72" t="e">
        <f>IF((100*(Hesaplama!$G$59*E104+Hesaplama!$H$59*F104+Hesaplama!$I$59*G104+Hesaplama!$J$59*H104+Hesaplama!$K$59*I104+Hesaplama!$L$59*J104+Hesaplama!$M$59*K104+Hesaplama!$N$59*L104+Hesaplama!$O$59*M104+Hesaplama!$P$59*N104)/Hesaplama!$Q$85)&lt;101,100*(Hesaplama!$G$59*E104+Hesaplama!$H$59*F104+Hesaplama!$I$59*G104+Hesaplama!$J$59*H104+Hesaplama!$K$59*I104+Hesaplama!$L$59*J104+Hesaplama!$M$59*K104+Hesaplama!$N$59*L104+Hesaplama!$O$59*M104+Hesaplama!$P$59*N104)/Hesaplama!$Q$85, 100)</f>
        <v>#DIV/0!</v>
      </c>
      <c r="T104" s="73" t="e">
        <f>IF((100*(Hesaplama!$G$60*E104+Hesaplama!$H$60*F104+Hesaplama!$I$60*G104+Hesaplama!$J$60*H104+Hesaplama!$K$60*I104+Hesaplama!$L$60*J104+Hesaplama!$M$60*K104+Hesaplama!$N$60*L104+Hesaplama!$O$60*M104+Hesaplama!$P$60*N104)/Hesaplama!$Q$86)&lt;101,100*(Hesaplama!$G$60*E104+Hesaplama!$H$60*F104+Hesaplama!$I$60*G104+Hesaplama!$J$60*H104+Hesaplama!$K$60*I104+Hesaplama!$L$60*J104+Hesaplama!$M$60*K104+Hesaplama!$N$60*L104+Hesaplama!$O$60*M104+Hesaplama!$P$60*N104)/Hesaplama!$Q$86, 100)</f>
        <v>#DIV/0!</v>
      </c>
      <c r="U104" s="73" t="e">
        <f>IF((100*(Hesaplama!$G$61*E104+Hesaplama!$H$61*F104+Hesaplama!$I$61*G104+Hesaplama!$J$61*H104+Hesaplama!$K$61*I104+Hesaplama!$L$61*J104+Hesaplama!$M$61*K104+Hesaplama!$N$61*L104+Hesaplama!$O$61*M104+Hesaplama!$P$61*N104)/Hesaplama!$Q$87)&lt;101,100*(Hesaplama!$G$61*E104+Hesaplama!$H$61*F104+Hesaplama!$I$61*G104+Hesaplama!$J$61*H104+Hesaplama!$K$61*I104+Hesaplama!$L$61*J104+Hesaplama!$M$61*K104+Hesaplama!$N$61*L104+Hesaplama!$O$61*M104+Hesaplama!$P$61*N104)/Hesaplama!$Q$87, 100)</f>
        <v>#DIV/0!</v>
      </c>
      <c r="V104" s="73" t="e">
        <f>IF((100*(Hesaplama!$G$62*E104+Hesaplama!$H$62*F104+Hesaplama!$I$62*G104+Hesaplama!$J$62*H104+Hesaplama!$K$62*I104+Hesaplama!$L$62*J104+Hesaplama!$M$62*K104+Hesaplama!$N$62*L104+Hesaplama!$O$62*M104+Hesaplama!$P$62*N104)/Hesaplama!$Q$88)&lt;101,100*(Hesaplama!$G$62*E104+Hesaplama!$H$62*F104+Hesaplama!$I$62*G104+Hesaplama!$J$62*H104+Hesaplama!$K$62*I104+Hesaplama!$L$62*J104+Hesaplama!$M$62*K104+Hesaplama!$N$62*L104+Hesaplama!$O$62*M104+Hesaplama!$P$62*N104)/Hesaplama!$Q$88, 100)</f>
        <v>#DIV/0!</v>
      </c>
      <c r="W104" s="73" t="e">
        <f>IF((100*(Hesaplama!$G$63*E104+Hesaplama!$H$63*F104+Hesaplama!$I$63*G104+Hesaplama!$J$63*H104+Hesaplama!$K$63*I104+Hesaplama!$L$63*J104+Hesaplama!$M$63*K104+Hesaplama!$N$63*L104+Hesaplama!$O$63*M104+Hesaplama!$P$63*N104)/Hesaplama!$Q$89)&lt;101,100*(Hesaplama!$G$63*E104+Hesaplama!$H$63*F104+Hesaplama!$I$63*G104+Hesaplama!$J$63*H104+Hesaplama!$K$63*I104+Hesaplama!$L$63*J104+Hesaplama!$M$63*K104+Hesaplama!$N$63*L104+Hesaplama!$O$63*M104+Hesaplama!$P$63*N104)/Hesaplama!$Q$89, 100)</f>
        <v>#DIV/0!</v>
      </c>
      <c r="X104" s="73" t="e">
        <f>IF((100*(Hesaplama!$G$64*E104+Hesaplama!$H$64*F104+Hesaplama!$I$64*G104+Hesaplama!$J$64*H104+Hesaplama!$K$64*I104+Hesaplama!$L$64*J104+Hesaplama!$M$64*K104+Hesaplama!$N$64*L104+Hesaplama!$O$64*M104+Hesaplama!$P$64*N104)/Hesaplama!$Q$90)&lt;101,100*(Hesaplama!$G$64*E104+Hesaplama!$H$64*F104+Hesaplama!$I$64*G104+Hesaplama!$J$64*H104+Hesaplama!$K$64*I104+Hesaplama!$L$64*J104+Hesaplama!$M$64*K104+Hesaplama!$N$64*L104+Hesaplama!$O$64*M104+Hesaplama!$P$64*N104)/Hesaplama!$Q$90, 100)</f>
        <v>#DIV/0!</v>
      </c>
      <c r="Y104" s="73" t="e">
        <f>IF((100*(Hesaplama!$G$65*E104+Hesaplama!$H$65*F104+Hesaplama!$I$65*G104+Hesaplama!$J$65*H104+Hesaplama!$K$65*I104+Hesaplama!$L$65*J104+Hesaplama!$M$65*K104+Hesaplama!$N$65*L104+Hesaplama!$O$65*M104+Hesaplama!$P$65*N104)/Hesaplama!$Q$91)&lt;101,100*(Hesaplama!$G$65*E104+Hesaplama!$H$65*F104+Hesaplama!$I$65*G104+Hesaplama!$J$65*H104+Hesaplama!$K$65*I104+Hesaplama!$L$65*J104+Hesaplama!$M$65*K104+Hesaplama!$N$65*L104+Hesaplama!$O$65*M104+Hesaplama!$P$65*N104)/Hesaplama!$Q$91, 100)</f>
        <v>#DIV/0!</v>
      </c>
      <c r="Z104" s="73" t="e">
        <f>IF((100*(Hesaplama!$G$66*E104+Hesaplama!$H$66*F104+Hesaplama!$I$66*G104+Hesaplama!$J$66*H104+Hesaplama!$K$66*I104+Hesaplama!$L$66*J104+Hesaplama!$M$66*K104+Hesaplama!$N$66*L104+Hesaplama!$O$66*M104+Hesaplama!$P$66*N104)/Hesaplama!$Q$92)&lt;101,100*(Hesaplama!$G$66*E104+Hesaplama!$H$66*F104+Hesaplama!$I$66*G104+Hesaplama!$J$66*H104+Hesaplama!$K$66*I104+Hesaplama!$L$66*J104+Hesaplama!$M$66*K104+Hesaplama!$N$66*L104+Hesaplama!$O$66*M104+Hesaplama!$P$66*N104)/Hesaplama!$Q$92, 100)</f>
        <v>#DIV/0!</v>
      </c>
      <c r="AA104" s="73" t="e">
        <f>IF((100*(Hesaplama!$G$67*E104+Hesaplama!$H$67*F104+Hesaplama!$I$67*G104+Hesaplama!$J$67*H104+Hesaplama!$K$67*I104+Hesaplama!$L$67*J104+Hesaplama!$M$67*K104+Hesaplama!$N$67*L104+Hesaplama!$O$67*M104+Hesaplama!$P$67*N104)/Hesaplama!$Q$93)&lt;101,100*(Hesaplama!$G$67*E104+Hesaplama!$H$67*F104+Hesaplama!$I$67*G104+Hesaplama!$J$67*H104+Hesaplama!$K$67*I104+Hesaplama!$L$67*J104+Hesaplama!$M$67*K104+Hesaplama!$N$67*L104+Hesaplama!$O$67*M104+Hesaplama!$P$67*N104)/Hesaplama!$Q$93, 100)</f>
        <v>#DIV/0!</v>
      </c>
      <c r="AB104" s="73" t="e">
        <f>IF((100*(Hesaplama!$G$68*E104+Hesaplama!$H$68*F104+Hesaplama!$I$68*G104+Hesaplama!$J$68*H104+Hesaplama!$K$68*I104+Hesaplama!$L$68*J104+Hesaplama!$M$68*K104+Hesaplama!$N$68*L104+Hesaplama!$O$68*M104+Hesaplama!$P$68*N104)/Hesaplama!$Q$94)&lt;101,100*(Hesaplama!$G$68*E104+Hesaplama!$H$68*F104+Hesaplama!$I$68*G104+Hesaplama!$J$68*H104+Hesaplama!$K$68*I104+Hesaplama!$L$68*J104+Hesaplama!$M$68*K104+Hesaplama!$N$68*L104+Hesaplama!$O$68*M104+Hesaplama!$P$68*N104)/Hesaplama!$Q$94, 100)</f>
        <v>#DIV/0!</v>
      </c>
      <c r="AC104" s="73" t="e">
        <f>IF((100*(Hesaplama!$G$69*E104+Hesaplama!$H$69*F104+Hesaplama!$I$69*G104+Hesaplama!$J$69*H104+Hesaplama!$K$69*I104+Hesaplama!$L$69*J104+Hesaplama!$M$69*K104+Hesaplama!$N$69*L104+Hesaplama!$O$69*M104+Hesaplama!$P$69*N104)/Hesaplama!$Q$95)&lt;101,100*(Hesaplama!$G$69*E104+Hesaplama!$H$69*F104+Hesaplama!$I$69*G104+Hesaplama!$J$69*H104+Hesaplama!$K$69*I104+Hesaplama!$L$69*J104+Hesaplama!$M$69*K104+Hesaplama!$N$69*L104+Hesaplama!$O$69*M104+Hesaplama!$P$69*N104)/Hesaplama!$Q$95, 100)</f>
        <v>#DIV/0!</v>
      </c>
      <c r="AD104" s="73" t="e">
        <f>IF((100*(Hesaplama!$G$70*E104+Hesaplama!$H$70*F104+Hesaplama!$I$70*G104+Hesaplama!$J$70*H104+Hesaplama!$K$70*I104+Hesaplama!$L$70*J104+Hesaplama!$M$70*K104+Hesaplama!$N$70*L104+Hesaplama!$O$70*M104+Hesaplama!$P$70*N104)/Hesaplama!$Q$96)&lt;101,100*(Hesaplama!$G$70*E104+Hesaplama!$H$70*F104+Hesaplama!$I$70*G104+Hesaplama!$J$70*H104+Hesaplama!$K$70*I104+Hesaplama!$L$70*J104+Hesaplama!$M$70*K104+Hesaplama!$N$70*L104+Hesaplama!$O$70*M104+Hesaplama!$P$70*N104)/Hesaplama!$Q$96, 100)</f>
        <v>#DIV/0!</v>
      </c>
      <c r="AE104" s="73" t="e">
        <f>IF((100*(Hesaplama!$G$71*E104+Hesaplama!$H$71*F104+Hesaplama!$I$71*G104+Hesaplama!$J$71*H104+Hesaplama!$K$71*I104+Hesaplama!$L$71*J104+Hesaplama!$M$71*K104+Hesaplama!$N$71*L104+Hesaplama!$O$71*M104+Hesaplama!$P$71*N104)/Hesaplama!$Q$97)&lt;101,100*(Hesaplama!$G$71*E104+Hesaplama!$H$71*F104+Hesaplama!$I$71*G104+Hesaplama!$J$71*H104+Hesaplama!$K$71*I104+Hesaplama!$L$71*J104+Hesaplama!$M$71*K104+Hesaplama!$N$71*L104+Hesaplama!$O$71*M104+Hesaplama!$P$71*N104)/Hesaplama!$Q$97, 100)</f>
        <v>#DIV/0!</v>
      </c>
      <c r="AF104" s="73" t="e">
        <f>IF((100*(Hesaplama!$G$72*E104+Hesaplama!$H$72*F104+Hesaplama!$I$72*G104+Hesaplama!$J$72*H104+Hesaplama!$K$72*I104+Hesaplama!$L$72*J104+Hesaplama!$M$72*K104+Hesaplama!$N$72*L104+Hesaplama!$O$72*M104+Hesaplama!$P$72*N104)/Hesaplama!$Q$98)&lt;101,100*(Hesaplama!$G$72*E104+Hesaplama!$H$72*F104+Hesaplama!$I$72*G104+Hesaplama!$J$72*H104+Hesaplama!$K$72*I104+Hesaplama!$L$72*J104+Hesaplama!$M$72*K104+Hesaplama!$N$72*L104+Hesaplama!$O$72*M104+Hesaplama!$P$72*N104)/Hesaplama!$Q$98, 100)</f>
        <v>#DIV/0!</v>
      </c>
      <c r="AG104" s="73" t="e">
        <f>IF((100*(Hesaplama!$G$73*E104+Hesaplama!$H$73*F104+Hesaplama!$I$73*G104+Hesaplama!$J$73*H104+Hesaplama!$K$73*I104+Hesaplama!$L$73*J104+Hesaplama!$M$73*K104+Hesaplama!$N$73*L104+Hesaplama!$O$73*M104+Hesaplama!$P$73*N104)/Hesaplama!$Q$99)&lt;101,100*(Hesaplama!$G$73*E104+Hesaplama!$H$73*F104+Hesaplama!$I$73*G104+Hesaplama!$J$73*H104+Hesaplama!$K$73*I104+Hesaplama!$L$73*J104+Hesaplama!$M$73*K104+Hesaplama!$N$73*L104+Hesaplama!$O$73*M104+Hesaplama!$P$73*N104)/Hesaplama!$Q$99, 100)</f>
        <v>#DIV/0!</v>
      </c>
      <c r="AH104" s="73" t="e">
        <f>IF((100*(Hesaplama!$G$74*E104+Hesaplama!$H$74*F104+Hesaplama!$I$74*G104+Hesaplama!$J$74*H104+Hesaplama!$K$74*I104+Hesaplama!$L$74*J104+Hesaplama!$M$74*K104+Hesaplama!$N$74*L104+Hesaplama!$O$74*M104+Hesaplama!$P$74*N104)/Hesaplama!$Q$100)&lt;101,100*(Hesaplama!$G$74*E104+Hesaplama!$H$74*F104+Hesaplama!$I$74*G104+Hesaplama!$J$74*H104+Hesaplama!$K$74*I104+Hesaplama!$L$74*J104+Hesaplama!$M$74*K104+Hesaplama!$N$74*L104+Hesaplama!$O$74*M104+Hesaplama!$P$74*N104)/Hesaplama!$Q$100, 100)</f>
        <v>#DIV/0!</v>
      </c>
      <c r="AI104" s="73" t="e">
        <f>IF((100*(Hesaplama!$G$75*E104+Hesaplama!$H$75*F104+Hesaplama!$I$75*G104+Hesaplama!$J$75*H104+Hesaplama!$K$75*I104+Hesaplama!$L$75*J104+Hesaplama!$M$75*K104+Hesaplama!$N$75*L104+Hesaplama!$O$75*M104+Hesaplama!$P$75*N104)/Hesaplama!$Q$9101)&lt;101,100*(Hesaplama!$G$75*E104+Hesaplama!$H$75*F104+Hesaplama!$I$75*G104+Hesaplama!$J$75*H104+Hesaplama!$K$75*I104+Hesaplama!$L$75*J104+Hesaplama!$M$75*K104+Hesaplama!$N$75*L104+Hesaplama!$O$75*M104+Hesaplama!$P$75*N104)/Hesaplama!$Q$101, 100)</f>
        <v>#DIV/0!</v>
      </c>
      <c r="AJ104" s="73" t="e">
        <f>IF((100*(Hesaplama!$G$76*E104+Hesaplama!$H$76*F104+Hesaplama!$I$76*G104+Hesaplama!$J$76*H104+Hesaplama!$K$76*I104+Hesaplama!$L$76*J104+Hesaplama!$M$67*K104+Hesaplama!$N$67*L104+Hesaplama!$O$67*M104+Hesaplama!$P$67*N104)/Hesaplama!$Q$102)&lt;101,100*(Hesaplama!$G$67*E104+Hesaplama!$H$76*F104+Hesaplama!$I$76*G104+Hesaplama!$J$76*H104+Hesaplama!$K$76*I104+Hesaplama!$L$76*J104+Hesaplama!$M$76*K104+Hesaplama!$N$76*L104+Hesaplama!$O$76*M104+Hesaplama!$P$76*N104)/Hesaplama!$Q$102, 100)</f>
        <v>#DIV/0!</v>
      </c>
      <c r="AK104" s="73" t="e">
        <f>IF((100*(Hesaplama!$G$77*E104+Hesaplama!$H$77*F104+Hesaplama!$I$77*G104+Hesaplama!$J$77*H104+Hesaplama!$K$77*I104+Hesaplama!$L$77*J104+Hesaplama!$M$77*K104+Hesaplama!$N$77*L104+Hesaplama!$O$77*M104+Hesaplama!$P$77*N104)/Hesaplama!$Q$103)&lt;101,100*(Hesaplama!$G$77*E104+Hesaplama!$H$77*F104+Hesaplama!$I$77*G104+Hesaplama!$J$77*H104+Hesaplama!$K$77*I104+Hesaplama!$L$77*J104+Hesaplama!$M$77*K104+Hesaplama!$N$77*L104+Hesaplama!$O$77*M104+Hesaplama!$P$77*N104)/Hesaplama!$Q$103, 100)</f>
        <v>#DIV/0!</v>
      </c>
      <c r="AL104" s="73" t="e">
        <f>IF((100*(Hesaplama!$G$78*E104+Hesaplama!$H$78*F104+Hesaplama!$I$78*G104+Hesaplama!$J$78*H104+Hesaplama!$K$78*I104+Hesaplama!$L$78*J104+Hesaplama!$M$78*K104+Hesaplama!$N$78*L104+Hesaplama!$O$78*M104+Hesaplama!$P$78*N104)/Hesaplama!$Q$104)&lt;101,100*(Hesaplama!$G$78*E104+Hesaplama!$H$78*F104+Hesaplama!$I$78*G104+Hesaplama!$J$78*H104+Hesaplama!$K$78*I104+Hesaplama!$L$78*J104+Hesaplama!$M$78*K104+Hesaplama!$N$78*L104+Hesaplama!$O$78*M104+Hesaplama!$P$78*N104)/Hesaplama!$Q$104, 100)</f>
        <v>#DIV/0!</v>
      </c>
      <c r="AM104" s="73" t="e">
        <f>IF((100*(Hesaplama!$G$79*E104+Hesaplama!$H$79*F104+Hesaplama!$I$79*G104+Hesaplama!$J$79*H104+Hesaplama!$K$79*I104+Hesaplama!$L$79*J104+Hesaplama!$M$79*K104+Hesaplama!$N$79*L104+Hesaplama!$O$79*M104+Hesaplama!$P$79*N104)/Hesaplama!$Q$105)&lt;101,100*(Hesaplama!$G$79*E104+Hesaplama!$H$79*F104+Hesaplama!$I$79*G104+Hesaplama!$J$79*H104+Hesaplama!$K$79*I104+Hesaplama!$L$79*J104+Hesaplama!$M$79*K104+Hesaplama!$N$79*L104+Hesaplama!$O$79*M104+Hesaplama!$P$79*N104)/Hesaplama!$Q$105, 100)</f>
        <v>#DIV/0!</v>
      </c>
    </row>
    <row r="105" spans="2:39" ht="16.5" thickTop="1" thickBot="1" x14ac:dyDescent="0.3">
      <c r="B105" s="60">
        <v>94</v>
      </c>
      <c r="C105" s="1"/>
      <c r="D105" s="59"/>
      <c r="E105" s="2"/>
      <c r="F105" s="2"/>
      <c r="G105" s="2"/>
      <c r="H105" s="2"/>
      <c r="I105" s="2"/>
      <c r="J105" s="4"/>
      <c r="K105" s="4"/>
      <c r="L105" s="5"/>
      <c r="M105" s="5"/>
      <c r="N105" s="5"/>
      <c r="O105" s="32">
        <f t="shared" si="1"/>
        <v>0</v>
      </c>
      <c r="P105" s="70"/>
      <c r="Q105" s="71" t="e">
        <f>IF((100*(Hesaplama!$G$57*E105+Hesaplama!$H$57*F105+Hesaplama!$I$57*G105+Hesaplama!$J$57*H105+Hesaplama!$K$57*I105+Hesaplama!$L$57*J105+Hesaplama!$M$57*K105+Hesaplama!$N$57*L105+Hesaplama!$O$57*M105+Hesaplama!$P$57*N105)/Hesaplama!$Q$83)&lt;101,100*(Hesaplama!$G$57*E105+Hesaplama!$H$57*F105+Hesaplama!$I$57*G105+Hesaplama!$J$57*H105+Hesaplama!$K$57*I105+Hesaplama!$L$57*J105+Hesaplama!$M$57*K105+Hesaplama!$N$57*L105+Hesaplama!$O$57*M105+Hesaplama!$P$57*N105)/Hesaplama!$Q$83, 100)</f>
        <v>#DIV/0!</v>
      </c>
      <c r="R105" s="71" t="e">
        <f>IF((100*(Hesaplama!$G$58*E105+Hesaplama!$H$58*F105+Hesaplama!$I$58*G105+Hesaplama!$J$58*H105+Hesaplama!$K$58*I105+Hesaplama!$L$58*J105+Hesaplama!$M$58*K105+Hesaplama!$N$58*L105+Hesaplama!$O$58*M105+Hesaplama!$P$58*N105)/Hesaplama!$Q$84)&lt;101,100*(Hesaplama!$G$58*E105+Hesaplama!$H$58*F105+Hesaplama!$I$58*G105+Hesaplama!$J$58*H105+Hesaplama!$K$58*I105+Hesaplama!$L$58*J105+Hesaplama!$M$58*K105+Hesaplama!$N$58*L105+Hesaplama!$O$58*M105+Hesaplama!$P$58*N105)/Hesaplama!$Q$84, 100)</f>
        <v>#DIV/0!</v>
      </c>
      <c r="S105" s="72" t="e">
        <f>IF((100*(Hesaplama!$G$59*E105+Hesaplama!$H$59*F105+Hesaplama!$I$59*G105+Hesaplama!$J$59*H105+Hesaplama!$K$59*I105+Hesaplama!$L$59*J105+Hesaplama!$M$59*K105+Hesaplama!$N$59*L105+Hesaplama!$O$59*M105+Hesaplama!$P$59*N105)/Hesaplama!$Q$85)&lt;101,100*(Hesaplama!$G$59*E105+Hesaplama!$H$59*F105+Hesaplama!$I$59*G105+Hesaplama!$J$59*H105+Hesaplama!$K$59*I105+Hesaplama!$L$59*J105+Hesaplama!$M$59*K105+Hesaplama!$N$59*L105+Hesaplama!$O$59*M105+Hesaplama!$P$59*N105)/Hesaplama!$Q$85, 100)</f>
        <v>#DIV/0!</v>
      </c>
      <c r="T105" s="73" t="e">
        <f>IF((100*(Hesaplama!$G$60*E105+Hesaplama!$H$60*F105+Hesaplama!$I$60*G105+Hesaplama!$J$60*H105+Hesaplama!$K$60*I105+Hesaplama!$L$60*J105+Hesaplama!$M$60*K105+Hesaplama!$N$60*L105+Hesaplama!$O$60*M105+Hesaplama!$P$60*N105)/Hesaplama!$Q$86)&lt;101,100*(Hesaplama!$G$60*E105+Hesaplama!$H$60*F105+Hesaplama!$I$60*G105+Hesaplama!$J$60*H105+Hesaplama!$K$60*I105+Hesaplama!$L$60*J105+Hesaplama!$M$60*K105+Hesaplama!$N$60*L105+Hesaplama!$O$60*M105+Hesaplama!$P$60*N105)/Hesaplama!$Q$86, 100)</f>
        <v>#DIV/0!</v>
      </c>
      <c r="U105" s="73" t="e">
        <f>IF((100*(Hesaplama!$G$61*E105+Hesaplama!$H$61*F105+Hesaplama!$I$61*G105+Hesaplama!$J$61*H105+Hesaplama!$K$61*I105+Hesaplama!$L$61*J105+Hesaplama!$M$61*K105+Hesaplama!$N$61*L105+Hesaplama!$O$61*M105+Hesaplama!$P$61*N105)/Hesaplama!$Q$87)&lt;101,100*(Hesaplama!$G$61*E105+Hesaplama!$H$61*F105+Hesaplama!$I$61*G105+Hesaplama!$J$61*H105+Hesaplama!$K$61*I105+Hesaplama!$L$61*J105+Hesaplama!$M$61*K105+Hesaplama!$N$61*L105+Hesaplama!$O$61*M105+Hesaplama!$P$61*N105)/Hesaplama!$Q$87, 100)</f>
        <v>#DIV/0!</v>
      </c>
      <c r="V105" s="73" t="e">
        <f>IF((100*(Hesaplama!$G$62*E105+Hesaplama!$H$62*F105+Hesaplama!$I$62*G105+Hesaplama!$J$62*H105+Hesaplama!$K$62*I105+Hesaplama!$L$62*J105+Hesaplama!$M$62*K105+Hesaplama!$N$62*L105+Hesaplama!$O$62*M105+Hesaplama!$P$62*N105)/Hesaplama!$Q$88)&lt;101,100*(Hesaplama!$G$62*E105+Hesaplama!$H$62*F105+Hesaplama!$I$62*G105+Hesaplama!$J$62*H105+Hesaplama!$K$62*I105+Hesaplama!$L$62*J105+Hesaplama!$M$62*K105+Hesaplama!$N$62*L105+Hesaplama!$O$62*M105+Hesaplama!$P$62*N105)/Hesaplama!$Q$88, 100)</f>
        <v>#DIV/0!</v>
      </c>
      <c r="W105" s="73" t="e">
        <f>IF((100*(Hesaplama!$G$63*E105+Hesaplama!$H$63*F105+Hesaplama!$I$63*G105+Hesaplama!$J$63*H105+Hesaplama!$K$63*I105+Hesaplama!$L$63*J105+Hesaplama!$M$63*K105+Hesaplama!$N$63*L105+Hesaplama!$O$63*M105+Hesaplama!$P$63*N105)/Hesaplama!$Q$89)&lt;101,100*(Hesaplama!$G$63*E105+Hesaplama!$H$63*F105+Hesaplama!$I$63*G105+Hesaplama!$J$63*H105+Hesaplama!$K$63*I105+Hesaplama!$L$63*J105+Hesaplama!$M$63*K105+Hesaplama!$N$63*L105+Hesaplama!$O$63*M105+Hesaplama!$P$63*N105)/Hesaplama!$Q$89, 100)</f>
        <v>#DIV/0!</v>
      </c>
      <c r="X105" s="73" t="e">
        <f>IF((100*(Hesaplama!$G$64*E105+Hesaplama!$H$64*F105+Hesaplama!$I$64*G105+Hesaplama!$J$64*H105+Hesaplama!$K$64*I105+Hesaplama!$L$64*J105+Hesaplama!$M$64*K105+Hesaplama!$N$64*L105+Hesaplama!$O$64*M105+Hesaplama!$P$64*N105)/Hesaplama!$Q$90)&lt;101,100*(Hesaplama!$G$64*E105+Hesaplama!$H$64*F105+Hesaplama!$I$64*G105+Hesaplama!$J$64*H105+Hesaplama!$K$64*I105+Hesaplama!$L$64*J105+Hesaplama!$M$64*K105+Hesaplama!$N$64*L105+Hesaplama!$O$64*M105+Hesaplama!$P$64*N105)/Hesaplama!$Q$90, 100)</f>
        <v>#DIV/0!</v>
      </c>
      <c r="Y105" s="73" t="e">
        <f>IF((100*(Hesaplama!$G$65*E105+Hesaplama!$H$65*F105+Hesaplama!$I$65*G105+Hesaplama!$J$65*H105+Hesaplama!$K$65*I105+Hesaplama!$L$65*J105+Hesaplama!$M$65*K105+Hesaplama!$N$65*L105+Hesaplama!$O$65*M105+Hesaplama!$P$65*N105)/Hesaplama!$Q$91)&lt;101,100*(Hesaplama!$G$65*E105+Hesaplama!$H$65*F105+Hesaplama!$I$65*G105+Hesaplama!$J$65*H105+Hesaplama!$K$65*I105+Hesaplama!$L$65*J105+Hesaplama!$M$65*K105+Hesaplama!$N$65*L105+Hesaplama!$O$65*M105+Hesaplama!$P$65*N105)/Hesaplama!$Q$91, 100)</f>
        <v>#DIV/0!</v>
      </c>
      <c r="Z105" s="73" t="e">
        <f>IF((100*(Hesaplama!$G$66*E105+Hesaplama!$H$66*F105+Hesaplama!$I$66*G105+Hesaplama!$J$66*H105+Hesaplama!$K$66*I105+Hesaplama!$L$66*J105+Hesaplama!$M$66*K105+Hesaplama!$N$66*L105+Hesaplama!$O$66*M105+Hesaplama!$P$66*N105)/Hesaplama!$Q$92)&lt;101,100*(Hesaplama!$G$66*E105+Hesaplama!$H$66*F105+Hesaplama!$I$66*G105+Hesaplama!$J$66*H105+Hesaplama!$K$66*I105+Hesaplama!$L$66*J105+Hesaplama!$M$66*K105+Hesaplama!$N$66*L105+Hesaplama!$O$66*M105+Hesaplama!$P$66*N105)/Hesaplama!$Q$92, 100)</f>
        <v>#DIV/0!</v>
      </c>
      <c r="AA105" s="73" t="e">
        <f>IF((100*(Hesaplama!$G$67*E105+Hesaplama!$H$67*F105+Hesaplama!$I$67*G105+Hesaplama!$J$67*H105+Hesaplama!$K$67*I105+Hesaplama!$L$67*J105+Hesaplama!$M$67*K105+Hesaplama!$N$67*L105+Hesaplama!$O$67*M105+Hesaplama!$P$67*N105)/Hesaplama!$Q$93)&lt;101,100*(Hesaplama!$G$67*E105+Hesaplama!$H$67*F105+Hesaplama!$I$67*G105+Hesaplama!$J$67*H105+Hesaplama!$K$67*I105+Hesaplama!$L$67*J105+Hesaplama!$M$67*K105+Hesaplama!$N$67*L105+Hesaplama!$O$67*M105+Hesaplama!$P$67*N105)/Hesaplama!$Q$93, 100)</f>
        <v>#DIV/0!</v>
      </c>
      <c r="AB105" s="73" t="e">
        <f>IF((100*(Hesaplama!$G$68*E105+Hesaplama!$H$68*F105+Hesaplama!$I$68*G105+Hesaplama!$J$68*H105+Hesaplama!$K$68*I105+Hesaplama!$L$68*J105+Hesaplama!$M$68*K105+Hesaplama!$N$68*L105+Hesaplama!$O$68*M105+Hesaplama!$P$68*N105)/Hesaplama!$Q$94)&lt;101,100*(Hesaplama!$G$68*E105+Hesaplama!$H$68*F105+Hesaplama!$I$68*G105+Hesaplama!$J$68*H105+Hesaplama!$K$68*I105+Hesaplama!$L$68*J105+Hesaplama!$M$68*K105+Hesaplama!$N$68*L105+Hesaplama!$O$68*M105+Hesaplama!$P$68*N105)/Hesaplama!$Q$94, 100)</f>
        <v>#DIV/0!</v>
      </c>
      <c r="AC105" s="73" t="e">
        <f>IF((100*(Hesaplama!$G$69*E105+Hesaplama!$H$69*F105+Hesaplama!$I$69*G105+Hesaplama!$J$69*H105+Hesaplama!$K$69*I105+Hesaplama!$L$69*J105+Hesaplama!$M$69*K105+Hesaplama!$N$69*L105+Hesaplama!$O$69*M105+Hesaplama!$P$69*N105)/Hesaplama!$Q$95)&lt;101,100*(Hesaplama!$G$69*E105+Hesaplama!$H$69*F105+Hesaplama!$I$69*G105+Hesaplama!$J$69*H105+Hesaplama!$K$69*I105+Hesaplama!$L$69*J105+Hesaplama!$M$69*K105+Hesaplama!$N$69*L105+Hesaplama!$O$69*M105+Hesaplama!$P$69*N105)/Hesaplama!$Q$95, 100)</f>
        <v>#DIV/0!</v>
      </c>
      <c r="AD105" s="73" t="e">
        <f>IF((100*(Hesaplama!$G$70*E105+Hesaplama!$H$70*F105+Hesaplama!$I$70*G105+Hesaplama!$J$70*H105+Hesaplama!$K$70*I105+Hesaplama!$L$70*J105+Hesaplama!$M$70*K105+Hesaplama!$N$70*L105+Hesaplama!$O$70*M105+Hesaplama!$P$70*N105)/Hesaplama!$Q$96)&lt;101,100*(Hesaplama!$G$70*E105+Hesaplama!$H$70*F105+Hesaplama!$I$70*G105+Hesaplama!$J$70*H105+Hesaplama!$K$70*I105+Hesaplama!$L$70*J105+Hesaplama!$M$70*K105+Hesaplama!$N$70*L105+Hesaplama!$O$70*M105+Hesaplama!$P$70*N105)/Hesaplama!$Q$96, 100)</f>
        <v>#DIV/0!</v>
      </c>
      <c r="AE105" s="73" t="e">
        <f>IF((100*(Hesaplama!$G$71*E105+Hesaplama!$H$71*F105+Hesaplama!$I$71*G105+Hesaplama!$J$71*H105+Hesaplama!$K$71*I105+Hesaplama!$L$71*J105+Hesaplama!$M$71*K105+Hesaplama!$N$71*L105+Hesaplama!$O$71*M105+Hesaplama!$P$71*N105)/Hesaplama!$Q$97)&lt;101,100*(Hesaplama!$G$71*E105+Hesaplama!$H$71*F105+Hesaplama!$I$71*G105+Hesaplama!$J$71*H105+Hesaplama!$K$71*I105+Hesaplama!$L$71*J105+Hesaplama!$M$71*K105+Hesaplama!$N$71*L105+Hesaplama!$O$71*M105+Hesaplama!$P$71*N105)/Hesaplama!$Q$97, 100)</f>
        <v>#DIV/0!</v>
      </c>
      <c r="AF105" s="73" t="e">
        <f>IF((100*(Hesaplama!$G$72*E105+Hesaplama!$H$72*F105+Hesaplama!$I$72*G105+Hesaplama!$J$72*H105+Hesaplama!$K$72*I105+Hesaplama!$L$72*J105+Hesaplama!$M$72*K105+Hesaplama!$N$72*L105+Hesaplama!$O$72*M105+Hesaplama!$P$72*N105)/Hesaplama!$Q$98)&lt;101,100*(Hesaplama!$G$72*E105+Hesaplama!$H$72*F105+Hesaplama!$I$72*G105+Hesaplama!$J$72*H105+Hesaplama!$K$72*I105+Hesaplama!$L$72*J105+Hesaplama!$M$72*K105+Hesaplama!$N$72*L105+Hesaplama!$O$72*M105+Hesaplama!$P$72*N105)/Hesaplama!$Q$98, 100)</f>
        <v>#DIV/0!</v>
      </c>
      <c r="AG105" s="73" t="e">
        <f>IF((100*(Hesaplama!$G$73*E105+Hesaplama!$H$73*F105+Hesaplama!$I$73*G105+Hesaplama!$J$73*H105+Hesaplama!$K$73*I105+Hesaplama!$L$73*J105+Hesaplama!$M$73*K105+Hesaplama!$N$73*L105+Hesaplama!$O$73*M105+Hesaplama!$P$73*N105)/Hesaplama!$Q$99)&lt;101,100*(Hesaplama!$G$73*E105+Hesaplama!$H$73*F105+Hesaplama!$I$73*G105+Hesaplama!$J$73*H105+Hesaplama!$K$73*I105+Hesaplama!$L$73*J105+Hesaplama!$M$73*K105+Hesaplama!$N$73*L105+Hesaplama!$O$73*M105+Hesaplama!$P$73*N105)/Hesaplama!$Q$99, 100)</f>
        <v>#DIV/0!</v>
      </c>
      <c r="AH105" s="73" t="e">
        <f>IF((100*(Hesaplama!$G$74*E105+Hesaplama!$H$74*F105+Hesaplama!$I$74*G105+Hesaplama!$J$74*H105+Hesaplama!$K$74*I105+Hesaplama!$L$74*J105+Hesaplama!$M$74*K105+Hesaplama!$N$74*L105+Hesaplama!$O$74*M105+Hesaplama!$P$74*N105)/Hesaplama!$Q$100)&lt;101,100*(Hesaplama!$G$74*E105+Hesaplama!$H$74*F105+Hesaplama!$I$74*G105+Hesaplama!$J$74*H105+Hesaplama!$K$74*I105+Hesaplama!$L$74*J105+Hesaplama!$M$74*K105+Hesaplama!$N$74*L105+Hesaplama!$O$74*M105+Hesaplama!$P$74*N105)/Hesaplama!$Q$100, 100)</f>
        <v>#DIV/0!</v>
      </c>
      <c r="AI105" s="73" t="e">
        <f>IF((100*(Hesaplama!$G$75*E105+Hesaplama!$H$75*F105+Hesaplama!$I$75*G105+Hesaplama!$J$75*H105+Hesaplama!$K$75*I105+Hesaplama!$L$75*J105+Hesaplama!$M$75*K105+Hesaplama!$N$75*L105+Hesaplama!$O$75*M105+Hesaplama!$P$75*N105)/Hesaplama!$Q$9101)&lt;101,100*(Hesaplama!$G$75*E105+Hesaplama!$H$75*F105+Hesaplama!$I$75*G105+Hesaplama!$J$75*H105+Hesaplama!$K$75*I105+Hesaplama!$L$75*J105+Hesaplama!$M$75*K105+Hesaplama!$N$75*L105+Hesaplama!$O$75*M105+Hesaplama!$P$75*N105)/Hesaplama!$Q$101, 100)</f>
        <v>#DIV/0!</v>
      </c>
      <c r="AJ105" s="73" t="e">
        <f>IF((100*(Hesaplama!$G$76*E105+Hesaplama!$H$76*F105+Hesaplama!$I$76*G105+Hesaplama!$J$76*H105+Hesaplama!$K$76*I105+Hesaplama!$L$76*J105+Hesaplama!$M$67*K105+Hesaplama!$N$67*L105+Hesaplama!$O$67*M105+Hesaplama!$P$67*N105)/Hesaplama!$Q$102)&lt;101,100*(Hesaplama!$G$67*E105+Hesaplama!$H$76*F105+Hesaplama!$I$76*G105+Hesaplama!$J$76*H105+Hesaplama!$K$76*I105+Hesaplama!$L$76*J105+Hesaplama!$M$76*K105+Hesaplama!$N$76*L105+Hesaplama!$O$76*M105+Hesaplama!$P$76*N105)/Hesaplama!$Q$102, 100)</f>
        <v>#DIV/0!</v>
      </c>
      <c r="AK105" s="73" t="e">
        <f>IF((100*(Hesaplama!$G$77*E105+Hesaplama!$H$77*F105+Hesaplama!$I$77*G105+Hesaplama!$J$77*H105+Hesaplama!$K$77*I105+Hesaplama!$L$77*J105+Hesaplama!$M$77*K105+Hesaplama!$N$77*L105+Hesaplama!$O$77*M105+Hesaplama!$P$77*N105)/Hesaplama!$Q$103)&lt;101,100*(Hesaplama!$G$77*E105+Hesaplama!$H$77*F105+Hesaplama!$I$77*G105+Hesaplama!$J$77*H105+Hesaplama!$K$77*I105+Hesaplama!$L$77*J105+Hesaplama!$M$77*K105+Hesaplama!$N$77*L105+Hesaplama!$O$77*M105+Hesaplama!$P$77*N105)/Hesaplama!$Q$103, 100)</f>
        <v>#DIV/0!</v>
      </c>
      <c r="AL105" s="73" t="e">
        <f>IF((100*(Hesaplama!$G$78*E105+Hesaplama!$H$78*F105+Hesaplama!$I$78*G105+Hesaplama!$J$78*H105+Hesaplama!$K$78*I105+Hesaplama!$L$78*J105+Hesaplama!$M$78*K105+Hesaplama!$N$78*L105+Hesaplama!$O$78*M105+Hesaplama!$P$78*N105)/Hesaplama!$Q$104)&lt;101,100*(Hesaplama!$G$78*E105+Hesaplama!$H$78*F105+Hesaplama!$I$78*G105+Hesaplama!$J$78*H105+Hesaplama!$K$78*I105+Hesaplama!$L$78*J105+Hesaplama!$M$78*K105+Hesaplama!$N$78*L105+Hesaplama!$O$78*M105+Hesaplama!$P$78*N105)/Hesaplama!$Q$104, 100)</f>
        <v>#DIV/0!</v>
      </c>
      <c r="AM105" s="73" t="e">
        <f>IF((100*(Hesaplama!$G$79*E105+Hesaplama!$H$79*F105+Hesaplama!$I$79*G105+Hesaplama!$J$79*H105+Hesaplama!$K$79*I105+Hesaplama!$L$79*J105+Hesaplama!$M$79*K105+Hesaplama!$N$79*L105+Hesaplama!$O$79*M105+Hesaplama!$P$79*N105)/Hesaplama!$Q$105)&lt;101,100*(Hesaplama!$G$79*E105+Hesaplama!$H$79*F105+Hesaplama!$I$79*G105+Hesaplama!$J$79*H105+Hesaplama!$K$79*I105+Hesaplama!$L$79*J105+Hesaplama!$M$79*K105+Hesaplama!$N$79*L105+Hesaplama!$O$79*M105+Hesaplama!$P$79*N105)/Hesaplama!$Q$105, 100)</f>
        <v>#DIV/0!</v>
      </c>
    </row>
    <row r="106" spans="2:39" ht="16.5" thickTop="1" thickBot="1" x14ac:dyDescent="0.3">
      <c r="B106" s="60">
        <v>95</v>
      </c>
      <c r="C106" s="1"/>
      <c r="D106" s="59"/>
      <c r="E106" s="2"/>
      <c r="F106" s="2"/>
      <c r="G106" s="2"/>
      <c r="H106" s="2"/>
      <c r="I106" s="2"/>
      <c r="J106" s="4"/>
      <c r="K106" s="4"/>
      <c r="L106" s="5"/>
      <c r="M106" s="5"/>
      <c r="N106" s="5"/>
      <c r="O106" s="32">
        <f t="shared" si="1"/>
        <v>0</v>
      </c>
      <c r="P106" s="70"/>
      <c r="Q106" s="71" t="e">
        <f>IF((100*(Hesaplama!$G$57*E106+Hesaplama!$H$57*F106+Hesaplama!$I$57*G106+Hesaplama!$J$57*H106+Hesaplama!$K$57*I106+Hesaplama!$L$57*J106+Hesaplama!$M$57*K106+Hesaplama!$N$57*L106+Hesaplama!$O$57*M106+Hesaplama!$P$57*N106)/Hesaplama!$Q$83)&lt;101,100*(Hesaplama!$G$57*E106+Hesaplama!$H$57*F106+Hesaplama!$I$57*G106+Hesaplama!$J$57*H106+Hesaplama!$K$57*I106+Hesaplama!$L$57*J106+Hesaplama!$M$57*K106+Hesaplama!$N$57*L106+Hesaplama!$O$57*M106+Hesaplama!$P$57*N106)/Hesaplama!$Q$83, 100)</f>
        <v>#DIV/0!</v>
      </c>
      <c r="R106" s="71" t="e">
        <f>IF((100*(Hesaplama!$G$58*E106+Hesaplama!$H$58*F106+Hesaplama!$I$58*G106+Hesaplama!$J$58*H106+Hesaplama!$K$58*I106+Hesaplama!$L$58*J106+Hesaplama!$M$58*K106+Hesaplama!$N$58*L106+Hesaplama!$O$58*M106+Hesaplama!$P$58*N106)/Hesaplama!$Q$84)&lt;101,100*(Hesaplama!$G$58*E106+Hesaplama!$H$58*F106+Hesaplama!$I$58*G106+Hesaplama!$J$58*H106+Hesaplama!$K$58*I106+Hesaplama!$L$58*J106+Hesaplama!$M$58*K106+Hesaplama!$N$58*L106+Hesaplama!$O$58*M106+Hesaplama!$P$58*N106)/Hesaplama!$Q$84, 100)</f>
        <v>#DIV/0!</v>
      </c>
      <c r="S106" s="72" t="e">
        <f>IF((100*(Hesaplama!$G$59*E106+Hesaplama!$H$59*F106+Hesaplama!$I$59*G106+Hesaplama!$J$59*H106+Hesaplama!$K$59*I106+Hesaplama!$L$59*J106+Hesaplama!$M$59*K106+Hesaplama!$N$59*L106+Hesaplama!$O$59*M106+Hesaplama!$P$59*N106)/Hesaplama!$Q$85)&lt;101,100*(Hesaplama!$G$59*E106+Hesaplama!$H$59*F106+Hesaplama!$I$59*G106+Hesaplama!$J$59*H106+Hesaplama!$K$59*I106+Hesaplama!$L$59*J106+Hesaplama!$M$59*K106+Hesaplama!$N$59*L106+Hesaplama!$O$59*M106+Hesaplama!$P$59*N106)/Hesaplama!$Q$85, 100)</f>
        <v>#DIV/0!</v>
      </c>
      <c r="T106" s="73" t="e">
        <f>IF((100*(Hesaplama!$G$60*E106+Hesaplama!$H$60*F106+Hesaplama!$I$60*G106+Hesaplama!$J$60*H106+Hesaplama!$K$60*I106+Hesaplama!$L$60*J106+Hesaplama!$M$60*K106+Hesaplama!$N$60*L106+Hesaplama!$O$60*M106+Hesaplama!$P$60*N106)/Hesaplama!$Q$86)&lt;101,100*(Hesaplama!$G$60*E106+Hesaplama!$H$60*F106+Hesaplama!$I$60*G106+Hesaplama!$J$60*H106+Hesaplama!$K$60*I106+Hesaplama!$L$60*J106+Hesaplama!$M$60*K106+Hesaplama!$N$60*L106+Hesaplama!$O$60*M106+Hesaplama!$P$60*N106)/Hesaplama!$Q$86, 100)</f>
        <v>#DIV/0!</v>
      </c>
      <c r="U106" s="73" t="e">
        <f>IF((100*(Hesaplama!$G$61*E106+Hesaplama!$H$61*F106+Hesaplama!$I$61*G106+Hesaplama!$J$61*H106+Hesaplama!$K$61*I106+Hesaplama!$L$61*J106+Hesaplama!$M$61*K106+Hesaplama!$N$61*L106+Hesaplama!$O$61*M106+Hesaplama!$P$61*N106)/Hesaplama!$Q$87)&lt;101,100*(Hesaplama!$G$61*E106+Hesaplama!$H$61*F106+Hesaplama!$I$61*G106+Hesaplama!$J$61*H106+Hesaplama!$K$61*I106+Hesaplama!$L$61*J106+Hesaplama!$M$61*K106+Hesaplama!$N$61*L106+Hesaplama!$O$61*M106+Hesaplama!$P$61*N106)/Hesaplama!$Q$87, 100)</f>
        <v>#DIV/0!</v>
      </c>
      <c r="V106" s="73" t="e">
        <f>IF((100*(Hesaplama!$G$62*E106+Hesaplama!$H$62*F106+Hesaplama!$I$62*G106+Hesaplama!$J$62*H106+Hesaplama!$K$62*I106+Hesaplama!$L$62*J106+Hesaplama!$M$62*K106+Hesaplama!$N$62*L106+Hesaplama!$O$62*M106+Hesaplama!$P$62*N106)/Hesaplama!$Q$88)&lt;101,100*(Hesaplama!$G$62*E106+Hesaplama!$H$62*F106+Hesaplama!$I$62*G106+Hesaplama!$J$62*H106+Hesaplama!$K$62*I106+Hesaplama!$L$62*J106+Hesaplama!$M$62*K106+Hesaplama!$N$62*L106+Hesaplama!$O$62*M106+Hesaplama!$P$62*N106)/Hesaplama!$Q$88, 100)</f>
        <v>#DIV/0!</v>
      </c>
      <c r="W106" s="73" t="e">
        <f>IF((100*(Hesaplama!$G$63*E106+Hesaplama!$H$63*F106+Hesaplama!$I$63*G106+Hesaplama!$J$63*H106+Hesaplama!$K$63*I106+Hesaplama!$L$63*J106+Hesaplama!$M$63*K106+Hesaplama!$N$63*L106+Hesaplama!$O$63*M106+Hesaplama!$P$63*N106)/Hesaplama!$Q$89)&lt;101,100*(Hesaplama!$G$63*E106+Hesaplama!$H$63*F106+Hesaplama!$I$63*G106+Hesaplama!$J$63*H106+Hesaplama!$K$63*I106+Hesaplama!$L$63*J106+Hesaplama!$M$63*K106+Hesaplama!$N$63*L106+Hesaplama!$O$63*M106+Hesaplama!$P$63*N106)/Hesaplama!$Q$89, 100)</f>
        <v>#DIV/0!</v>
      </c>
      <c r="X106" s="73" t="e">
        <f>IF((100*(Hesaplama!$G$64*E106+Hesaplama!$H$64*F106+Hesaplama!$I$64*G106+Hesaplama!$J$64*H106+Hesaplama!$K$64*I106+Hesaplama!$L$64*J106+Hesaplama!$M$64*K106+Hesaplama!$N$64*L106+Hesaplama!$O$64*M106+Hesaplama!$P$64*N106)/Hesaplama!$Q$90)&lt;101,100*(Hesaplama!$G$64*E106+Hesaplama!$H$64*F106+Hesaplama!$I$64*G106+Hesaplama!$J$64*H106+Hesaplama!$K$64*I106+Hesaplama!$L$64*J106+Hesaplama!$M$64*K106+Hesaplama!$N$64*L106+Hesaplama!$O$64*M106+Hesaplama!$P$64*N106)/Hesaplama!$Q$90, 100)</f>
        <v>#DIV/0!</v>
      </c>
      <c r="Y106" s="73" t="e">
        <f>IF((100*(Hesaplama!$G$65*E106+Hesaplama!$H$65*F106+Hesaplama!$I$65*G106+Hesaplama!$J$65*H106+Hesaplama!$K$65*I106+Hesaplama!$L$65*J106+Hesaplama!$M$65*K106+Hesaplama!$N$65*L106+Hesaplama!$O$65*M106+Hesaplama!$P$65*N106)/Hesaplama!$Q$91)&lt;101,100*(Hesaplama!$G$65*E106+Hesaplama!$H$65*F106+Hesaplama!$I$65*G106+Hesaplama!$J$65*H106+Hesaplama!$K$65*I106+Hesaplama!$L$65*J106+Hesaplama!$M$65*K106+Hesaplama!$N$65*L106+Hesaplama!$O$65*M106+Hesaplama!$P$65*N106)/Hesaplama!$Q$91, 100)</f>
        <v>#DIV/0!</v>
      </c>
      <c r="Z106" s="73" t="e">
        <f>IF((100*(Hesaplama!$G$66*E106+Hesaplama!$H$66*F106+Hesaplama!$I$66*G106+Hesaplama!$J$66*H106+Hesaplama!$K$66*I106+Hesaplama!$L$66*J106+Hesaplama!$M$66*K106+Hesaplama!$N$66*L106+Hesaplama!$O$66*M106+Hesaplama!$P$66*N106)/Hesaplama!$Q$92)&lt;101,100*(Hesaplama!$G$66*E106+Hesaplama!$H$66*F106+Hesaplama!$I$66*G106+Hesaplama!$J$66*H106+Hesaplama!$K$66*I106+Hesaplama!$L$66*J106+Hesaplama!$M$66*K106+Hesaplama!$N$66*L106+Hesaplama!$O$66*M106+Hesaplama!$P$66*N106)/Hesaplama!$Q$92, 100)</f>
        <v>#DIV/0!</v>
      </c>
      <c r="AA106" s="73" t="e">
        <f>IF((100*(Hesaplama!$G$67*E106+Hesaplama!$H$67*F106+Hesaplama!$I$67*G106+Hesaplama!$J$67*H106+Hesaplama!$K$67*I106+Hesaplama!$L$67*J106+Hesaplama!$M$67*K106+Hesaplama!$N$67*L106+Hesaplama!$O$67*M106+Hesaplama!$P$67*N106)/Hesaplama!$Q$93)&lt;101,100*(Hesaplama!$G$67*E106+Hesaplama!$H$67*F106+Hesaplama!$I$67*G106+Hesaplama!$J$67*H106+Hesaplama!$K$67*I106+Hesaplama!$L$67*J106+Hesaplama!$M$67*K106+Hesaplama!$N$67*L106+Hesaplama!$O$67*M106+Hesaplama!$P$67*N106)/Hesaplama!$Q$93, 100)</f>
        <v>#DIV/0!</v>
      </c>
      <c r="AB106" s="73" t="e">
        <f>IF((100*(Hesaplama!$G$68*E106+Hesaplama!$H$68*F106+Hesaplama!$I$68*G106+Hesaplama!$J$68*H106+Hesaplama!$K$68*I106+Hesaplama!$L$68*J106+Hesaplama!$M$68*K106+Hesaplama!$N$68*L106+Hesaplama!$O$68*M106+Hesaplama!$P$68*N106)/Hesaplama!$Q$94)&lt;101,100*(Hesaplama!$G$68*E106+Hesaplama!$H$68*F106+Hesaplama!$I$68*G106+Hesaplama!$J$68*H106+Hesaplama!$K$68*I106+Hesaplama!$L$68*J106+Hesaplama!$M$68*K106+Hesaplama!$N$68*L106+Hesaplama!$O$68*M106+Hesaplama!$P$68*N106)/Hesaplama!$Q$94, 100)</f>
        <v>#DIV/0!</v>
      </c>
      <c r="AC106" s="73" t="e">
        <f>IF((100*(Hesaplama!$G$69*E106+Hesaplama!$H$69*F106+Hesaplama!$I$69*G106+Hesaplama!$J$69*H106+Hesaplama!$K$69*I106+Hesaplama!$L$69*J106+Hesaplama!$M$69*K106+Hesaplama!$N$69*L106+Hesaplama!$O$69*M106+Hesaplama!$P$69*N106)/Hesaplama!$Q$95)&lt;101,100*(Hesaplama!$G$69*E106+Hesaplama!$H$69*F106+Hesaplama!$I$69*G106+Hesaplama!$J$69*H106+Hesaplama!$K$69*I106+Hesaplama!$L$69*J106+Hesaplama!$M$69*K106+Hesaplama!$N$69*L106+Hesaplama!$O$69*M106+Hesaplama!$P$69*N106)/Hesaplama!$Q$95, 100)</f>
        <v>#DIV/0!</v>
      </c>
      <c r="AD106" s="73" t="e">
        <f>IF((100*(Hesaplama!$G$70*E106+Hesaplama!$H$70*F106+Hesaplama!$I$70*G106+Hesaplama!$J$70*H106+Hesaplama!$K$70*I106+Hesaplama!$L$70*J106+Hesaplama!$M$70*K106+Hesaplama!$N$70*L106+Hesaplama!$O$70*M106+Hesaplama!$P$70*N106)/Hesaplama!$Q$96)&lt;101,100*(Hesaplama!$G$70*E106+Hesaplama!$H$70*F106+Hesaplama!$I$70*G106+Hesaplama!$J$70*H106+Hesaplama!$K$70*I106+Hesaplama!$L$70*J106+Hesaplama!$M$70*K106+Hesaplama!$N$70*L106+Hesaplama!$O$70*M106+Hesaplama!$P$70*N106)/Hesaplama!$Q$96, 100)</f>
        <v>#DIV/0!</v>
      </c>
      <c r="AE106" s="73" t="e">
        <f>IF((100*(Hesaplama!$G$71*E106+Hesaplama!$H$71*F106+Hesaplama!$I$71*G106+Hesaplama!$J$71*H106+Hesaplama!$K$71*I106+Hesaplama!$L$71*J106+Hesaplama!$M$71*K106+Hesaplama!$N$71*L106+Hesaplama!$O$71*M106+Hesaplama!$P$71*N106)/Hesaplama!$Q$97)&lt;101,100*(Hesaplama!$G$71*E106+Hesaplama!$H$71*F106+Hesaplama!$I$71*G106+Hesaplama!$J$71*H106+Hesaplama!$K$71*I106+Hesaplama!$L$71*J106+Hesaplama!$M$71*K106+Hesaplama!$N$71*L106+Hesaplama!$O$71*M106+Hesaplama!$P$71*N106)/Hesaplama!$Q$97, 100)</f>
        <v>#DIV/0!</v>
      </c>
      <c r="AF106" s="73" t="e">
        <f>IF((100*(Hesaplama!$G$72*E106+Hesaplama!$H$72*F106+Hesaplama!$I$72*G106+Hesaplama!$J$72*H106+Hesaplama!$K$72*I106+Hesaplama!$L$72*J106+Hesaplama!$M$72*K106+Hesaplama!$N$72*L106+Hesaplama!$O$72*M106+Hesaplama!$P$72*N106)/Hesaplama!$Q$98)&lt;101,100*(Hesaplama!$G$72*E106+Hesaplama!$H$72*F106+Hesaplama!$I$72*G106+Hesaplama!$J$72*H106+Hesaplama!$K$72*I106+Hesaplama!$L$72*J106+Hesaplama!$M$72*K106+Hesaplama!$N$72*L106+Hesaplama!$O$72*M106+Hesaplama!$P$72*N106)/Hesaplama!$Q$98, 100)</f>
        <v>#DIV/0!</v>
      </c>
      <c r="AG106" s="73" t="e">
        <f>IF((100*(Hesaplama!$G$73*E106+Hesaplama!$H$73*F106+Hesaplama!$I$73*G106+Hesaplama!$J$73*H106+Hesaplama!$K$73*I106+Hesaplama!$L$73*J106+Hesaplama!$M$73*K106+Hesaplama!$N$73*L106+Hesaplama!$O$73*M106+Hesaplama!$P$73*N106)/Hesaplama!$Q$99)&lt;101,100*(Hesaplama!$G$73*E106+Hesaplama!$H$73*F106+Hesaplama!$I$73*G106+Hesaplama!$J$73*H106+Hesaplama!$K$73*I106+Hesaplama!$L$73*J106+Hesaplama!$M$73*K106+Hesaplama!$N$73*L106+Hesaplama!$O$73*M106+Hesaplama!$P$73*N106)/Hesaplama!$Q$99, 100)</f>
        <v>#DIV/0!</v>
      </c>
      <c r="AH106" s="73" t="e">
        <f>IF((100*(Hesaplama!$G$74*E106+Hesaplama!$H$74*F106+Hesaplama!$I$74*G106+Hesaplama!$J$74*H106+Hesaplama!$K$74*I106+Hesaplama!$L$74*J106+Hesaplama!$M$74*K106+Hesaplama!$N$74*L106+Hesaplama!$O$74*M106+Hesaplama!$P$74*N106)/Hesaplama!$Q$100)&lt;101,100*(Hesaplama!$G$74*E106+Hesaplama!$H$74*F106+Hesaplama!$I$74*G106+Hesaplama!$J$74*H106+Hesaplama!$K$74*I106+Hesaplama!$L$74*J106+Hesaplama!$M$74*K106+Hesaplama!$N$74*L106+Hesaplama!$O$74*M106+Hesaplama!$P$74*N106)/Hesaplama!$Q$100, 100)</f>
        <v>#DIV/0!</v>
      </c>
      <c r="AI106" s="73" t="e">
        <f>IF((100*(Hesaplama!$G$75*E106+Hesaplama!$H$75*F106+Hesaplama!$I$75*G106+Hesaplama!$J$75*H106+Hesaplama!$K$75*I106+Hesaplama!$L$75*J106+Hesaplama!$M$75*K106+Hesaplama!$N$75*L106+Hesaplama!$O$75*M106+Hesaplama!$P$75*N106)/Hesaplama!$Q$9101)&lt;101,100*(Hesaplama!$G$75*E106+Hesaplama!$H$75*F106+Hesaplama!$I$75*G106+Hesaplama!$J$75*H106+Hesaplama!$K$75*I106+Hesaplama!$L$75*J106+Hesaplama!$M$75*K106+Hesaplama!$N$75*L106+Hesaplama!$O$75*M106+Hesaplama!$P$75*N106)/Hesaplama!$Q$101, 100)</f>
        <v>#DIV/0!</v>
      </c>
      <c r="AJ106" s="73" t="e">
        <f>IF((100*(Hesaplama!$G$76*E106+Hesaplama!$H$76*F106+Hesaplama!$I$76*G106+Hesaplama!$J$76*H106+Hesaplama!$K$76*I106+Hesaplama!$L$76*J106+Hesaplama!$M$67*K106+Hesaplama!$N$67*L106+Hesaplama!$O$67*M106+Hesaplama!$P$67*N106)/Hesaplama!$Q$102)&lt;101,100*(Hesaplama!$G$67*E106+Hesaplama!$H$76*F106+Hesaplama!$I$76*G106+Hesaplama!$J$76*H106+Hesaplama!$K$76*I106+Hesaplama!$L$76*J106+Hesaplama!$M$76*K106+Hesaplama!$N$76*L106+Hesaplama!$O$76*M106+Hesaplama!$P$76*N106)/Hesaplama!$Q$102, 100)</f>
        <v>#DIV/0!</v>
      </c>
      <c r="AK106" s="73" t="e">
        <f>IF((100*(Hesaplama!$G$77*E106+Hesaplama!$H$77*F106+Hesaplama!$I$77*G106+Hesaplama!$J$77*H106+Hesaplama!$K$77*I106+Hesaplama!$L$77*J106+Hesaplama!$M$77*K106+Hesaplama!$N$77*L106+Hesaplama!$O$77*M106+Hesaplama!$P$77*N106)/Hesaplama!$Q$103)&lt;101,100*(Hesaplama!$G$77*E106+Hesaplama!$H$77*F106+Hesaplama!$I$77*G106+Hesaplama!$J$77*H106+Hesaplama!$K$77*I106+Hesaplama!$L$77*J106+Hesaplama!$M$77*K106+Hesaplama!$N$77*L106+Hesaplama!$O$77*M106+Hesaplama!$P$77*N106)/Hesaplama!$Q$103, 100)</f>
        <v>#DIV/0!</v>
      </c>
      <c r="AL106" s="73" t="e">
        <f>IF((100*(Hesaplama!$G$78*E106+Hesaplama!$H$78*F106+Hesaplama!$I$78*G106+Hesaplama!$J$78*H106+Hesaplama!$K$78*I106+Hesaplama!$L$78*J106+Hesaplama!$M$78*K106+Hesaplama!$N$78*L106+Hesaplama!$O$78*M106+Hesaplama!$P$78*N106)/Hesaplama!$Q$104)&lt;101,100*(Hesaplama!$G$78*E106+Hesaplama!$H$78*F106+Hesaplama!$I$78*G106+Hesaplama!$J$78*H106+Hesaplama!$K$78*I106+Hesaplama!$L$78*J106+Hesaplama!$M$78*K106+Hesaplama!$N$78*L106+Hesaplama!$O$78*M106+Hesaplama!$P$78*N106)/Hesaplama!$Q$104, 100)</f>
        <v>#DIV/0!</v>
      </c>
      <c r="AM106" s="73" t="e">
        <f>IF((100*(Hesaplama!$G$79*E106+Hesaplama!$H$79*F106+Hesaplama!$I$79*G106+Hesaplama!$J$79*H106+Hesaplama!$K$79*I106+Hesaplama!$L$79*J106+Hesaplama!$M$79*K106+Hesaplama!$N$79*L106+Hesaplama!$O$79*M106+Hesaplama!$P$79*N106)/Hesaplama!$Q$105)&lt;101,100*(Hesaplama!$G$79*E106+Hesaplama!$H$79*F106+Hesaplama!$I$79*G106+Hesaplama!$J$79*H106+Hesaplama!$K$79*I106+Hesaplama!$L$79*J106+Hesaplama!$M$79*K106+Hesaplama!$N$79*L106+Hesaplama!$O$79*M106+Hesaplama!$P$79*N106)/Hesaplama!$Q$105, 100)</f>
        <v>#DIV/0!</v>
      </c>
    </row>
    <row r="107" spans="2:39" ht="16.5" thickTop="1" thickBot="1" x14ac:dyDescent="0.3">
      <c r="B107" s="60">
        <v>96</v>
      </c>
      <c r="C107" s="1"/>
      <c r="D107" s="59"/>
      <c r="E107" s="2"/>
      <c r="F107" s="2"/>
      <c r="G107" s="2"/>
      <c r="H107" s="2"/>
      <c r="I107" s="2"/>
      <c r="J107" s="4"/>
      <c r="K107" s="4"/>
      <c r="L107" s="5"/>
      <c r="M107" s="5"/>
      <c r="N107" s="5"/>
      <c r="O107" s="32">
        <f t="shared" si="1"/>
        <v>0</v>
      </c>
      <c r="P107" s="70"/>
      <c r="Q107" s="71" t="e">
        <f>IF((100*(Hesaplama!$G$57*E107+Hesaplama!$H$57*F107+Hesaplama!$I$57*G107+Hesaplama!$J$57*H107+Hesaplama!$K$57*I107+Hesaplama!$L$57*J107+Hesaplama!$M$57*K107+Hesaplama!$N$57*L107+Hesaplama!$O$57*M107+Hesaplama!$P$57*N107)/Hesaplama!$Q$83)&lt;101,100*(Hesaplama!$G$57*E107+Hesaplama!$H$57*F107+Hesaplama!$I$57*G107+Hesaplama!$J$57*H107+Hesaplama!$K$57*I107+Hesaplama!$L$57*J107+Hesaplama!$M$57*K107+Hesaplama!$N$57*L107+Hesaplama!$O$57*M107+Hesaplama!$P$57*N107)/Hesaplama!$Q$83, 100)</f>
        <v>#DIV/0!</v>
      </c>
      <c r="R107" s="71" t="e">
        <f>IF((100*(Hesaplama!$G$58*E107+Hesaplama!$H$58*F107+Hesaplama!$I$58*G107+Hesaplama!$J$58*H107+Hesaplama!$K$58*I107+Hesaplama!$L$58*J107+Hesaplama!$M$58*K107+Hesaplama!$N$58*L107+Hesaplama!$O$58*M107+Hesaplama!$P$58*N107)/Hesaplama!$Q$84)&lt;101,100*(Hesaplama!$G$58*E107+Hesaplama!$H$58*F107+Hesaplama!$I$58*G107+Hesaplama!$J$58*H107+Hesaplama!$K$58*I107+Hesaplama!$L$58*J107+Hesaplama!$M$58*K107+Hesaplama!$N$58*L107+Hesaplama!$O$58*M107+Hesaplama!$P$58*N107)/Hesaplama!$Q$84, 100)</f>
        <v>#DIV/0!</v>
      </c>
      <c r="S107" s="72" t="e">
        <f>IF((100*(Hesaplama!$G$59*E107+Hesaplama!$H$59*F107+Hesaplama!$I$59*G107+Hesaplama!$J$59*H107+Hesaplama!$K$59*I107+Hesaplama!$L$59*J107+Hesaplama!$M$59*K107+Hesaplama!$N$59*L107+Hesaplama!$O$59*M107+Hesaplama!$P$59*N107)/Hesaplama!$Q$85)&lt;101,100*(Hesaplama!$G$59*E107+Hesaplama!$H$59*F107+Hesaplama!$I$59*G107+Hesaplama!$J$59*H107+Hesaplama!$K$59*I107+Hesaplama!$L$59*J107+Hesaplama!$M$59*K107+Hesaplama!$N$59*L107+Hesaplama!$O$59*M107+Hesaplama!$P$59*N107)/Hesaplama!$Q$85, 100)</f>
        <v>#DIV/0!</v>
      </c>
      <c r="T107" s="73" t="e">
        <f>IF((100*(Hesaplama!$G$60*E107+Hesaplama!$H$60*F107+Hesaplama!$I$60*G107+Hesaplama!$J$60*H107+Hesaplama!$K$60*I107+Hesaplama!$L$60*J107+Hesaplama!$M$60*K107+Hesaplama!$N$60*L107+Hesaplama!$O$60*M107+Hesaplama!$P$60*N107)/Hesaplama!$Q$86)&lt;101,100*(Hesaplama!$G$60*E107+Hesaplama!$H$60*F107+Hesaplama!$I$60*G107+Hesaplama!$J$60*H107+Hesaplama!$K$60*I107+Hesaplama!$L$60*J107+Hesaplama!$M$60*K107+Hesaplama!$N$60*L107+Hesaplama!$O$60*M107+Hesaplama!$P$60*N107)/Hesaplama!$Q$86, 100)</f>
        <v>#DIV/0!</v>
      </c>
      <c r="U107" s="73" t="e">
        <f>IF((100*(Hesaplama!$G$61*E107+Hesaplama!$H$61*F107+Hesaplama!$I$61*G107+Hesaplama!$J$61*H107+Hesaplama!$K$61*I107+Hesaplama!$L$61*J107+Hesaplama!$M$61*K107+Hesaplama!$N$61*L107+Hesaplama!$O$61*M107+Hesaplama!$P$61*N107)/Hesaplama!$Q$87)&lt;101,100*(Hesaplama!$G$61*E107+Hesaplama!$H$61*F107+Hesaplama!$I$61*G107+Hesaplama!$J$61*H107+Hesaplama!$K$61*I107+Hesaplama!$L$61*J107+Hesaplama!$M$61*K107+Hesaplama!$N$61*L107+Hesaplama!$O$61*M107+Hesaplama!$P$61*N107)/Hesaplama!$Q$87, 100)</f>
        <v>#DIV/0!</v>
      </c>
      <c r="V107" s="73" t="e">
        <f>IF((100*(Hesaplama!$G$62*E107+Hesaplama!$H$62*F107+Hesaplama!$I$62*G107+Hesaplama!$J$62*H107+Hesaplama!$K$62*I107+Hesaplama!$L$62*J107+Hesaplama!$M$62*K107+Hesaplama!$N$62*L107+Hesaplama!$O$62*M107+Hesaplama!$P$62*N107)/Hesaplama!$Q$88)&lt;101,100*(Hesaplama!$G$62*E107+Hesaplama!$H$62*F107+Hesaplama!$I$62*G107+Hesaplama!$J$62*H107+Hesaplama!$K$62*I107+Hesaplama!$L$62*J107+Hesaplama!$M$62*K107+Hesaplama!$N$62*L107+Hesaplama!$O$62*M107+Hesaplama!$P$62*N107)/Hesaplama!$Q$88, 100)</f>
        <v>#DIV/0!</v>
      </c>
      <c r="W107" s="73" t="e">
        <f>IF((100*(Hesaplama!$G$63*E107+Hesaplama!$H$63*F107+Hesaplama!$I$63*G107+Hesaplama!$J$63*H107+Hesaplama!$K$63*I107+Hesaplama!$L$63*J107+Hesaplama!$M$63*K107+Hesaplama!$N$63*L107+Hesaplama!$O$63*M107+Hesaplama!$P$63*N107)/Hesaplama!$Q$89)&lt;101,100*(Hesaplama!$G$63*E107+Hesaplama!$H$63*F107+Hesaplama!$I$63*G107+Hesaplama!$J$63*H107+Hesaplama!$K$63*I107+Hesaplama!$L$63*J107+Hesaplama!$M$63*K107+Hesaplama!$N$63*L107+Hesaplama!$O$63*M107+Hesaplama!$P$63*N107)/Hesaplama!$Q$89, 100)</f>
        <v>#DIV/0!</v>
      </c>
      <c r="X107" s="73" t="e">
        <f>IF((100*(Hesaplama!$G$64*E107+Hesaplama!$H$64*F107+Hesaplama!$I$64*G107+Hesaplama!$J$64*H107+Hesaplama!$K$64*I107+Hesaplama!$L$64*J107+Hesaplama!$M$64*K107+Hesaplama!$N$64*L107+Hesaplama!$O$64*M107+Hesaplama!$P$64*N107)/Hesaplama!$Q$90)&lt;101,100*(Hesaplama!$G$64*E107+Hesaplama!$H$64*F107+Hesaplama!$I$64*G107+Hesaplama!$J$64*H107+Hesaplama!$K$64*I107+Hesaplama!$L$64*J107+Hesaplama!$M$64*K107+Hesaplama!$N$64*L107+Hesaplama!$O$64*M107+Hesaplama!$P$64*N107)/Hesaplama!$Q$90, 100)</f>
        <v>#DIV/0!</v>
      </c>
      <c r="Y107" s="73" t="e">
        <f>IF((100*(Hesaplama!$G$65*E107+Hesaplama!$H$65*F107+Hesaplama!$I$65*G107+Hesaplama!$J$65*H107+Hesaplama!$K$65*I107+Hesaplama!$L$65*J107+Hesaplama!$M$65*K107+Hesaplama!$N$65*L107+Hesaplama!$O$65*M107+Hesaplama!$P$65*N107)/Hesaplama!$Q$91)&lt;101,100*(Hesaplama!$G$65*E107+Hesaplama!$H$65*F107+Hesaplama!$I$65*G107+Hesaplama!$J$65*H107+Hesaplama!$K$65*I107+Hesaplama!$L$65*J107+Hesaplama!$M$65*K107+Hesaplama!$N$65*L107+Hesaplama!$O$65*M107+Hesaplama!$P$65*N107)/Hesaplama!$Q$91, 100)</f>
        <v>#DIV/0!</v>
      </c>
      <c r="Z107" s="73" t="e">
        <f>IF((100*(Hesaplama!$G$66*E107+Hesaplama!$H$66*F107+Hesaplama!$I$66*G107+Hesaplama!$J$66*H107+Hesaplama!$K$66*I107+Hesaplama!$L$66*J107+Hesaplama!$M$66*K107+Hesaplama!$N$66*L107+Hesaplama!$O$66*M107+Hesaplama!$P$66*N107)/Hesaplama!$Q$92)&lt;101,100*(Hesaplama!$G$66*E107+Hesaplama!$H$66*F107+Hesaplama!$I$66*G107+Hesaplama!$J$66*H107+Hesaplama!$K$66*I107+Hesaplama!$L$66*J107+Hesaplama!$M$66*K107+Hesaplama!$N$66*L107+Hesaplama!$O$66*M107+Hesaplama!$P$66*N107)/Hesaplama!$Q$92, 100)</f>
        <v>#DIV/0!</v>
      </c>
      <c r="AA107" s="73" t="e">
        <f>IF((100*(Hesaplama!$G$67*E107+Hesaplama!$H$67*F107+Hesaplama!$I$67*G107+Hesaplama!$J$67*H107+Hesaplama!$K$67*I107+Hesaplama!$L$67*J107+Hesaplama!$M$67*K107+Hesaplama!$N$67*L107+Hesaplama!$O$67*M107+Hesaplama!$P$67*N107)/Hesaplama!$Q$93)&lt;101,100*(Hesaplama!$G$67*E107+Hesaplama!$H$67*F107+Hesaplama!$I$67*G107+Hesaplama!$J$67*H107+Hesaplama!$K$67*I107+Hesaplama!$L$67*J107+Hesaplama!$M$67*K107+Hesaplama!$N$67*L107+Hesaplama!$O$67*M107+Hesaplama!$P$67*N107)/Hesaplama!$Q$93, 100)</f>
        <v>#DIV/0!</v>
      </c>
      <c r="AB107" s="73" t="e">
        <f>IF((100*(Hesaplama!$G$68*E107+Hesaplama!$H$68*F107+Hesaplama!$I$68*G107+Hesaplama!$J$68*H107+Hesaplama!$K$68*I107+Hesaplama!$L$68*J107+Hesaplama!$M$68*K107+Hesaplama!$N$68*L107+Hesaplama!$O$68*M107+Hesaplama!$P$68*N107)/Hesaplama!$Q$94)&lt;101,100*(Hesaplama!$G$68*E107+Hesaplama!$H$68*F107+Hesaplama!$I$68*G107+Hesaplama!$J$68*H107+Hesaplama!$K$68*I107+Hesaplama!$L$68*J107+Hesaplama!$M$68*K107+Hesaplama!$N$68*L107+Hesaplama!$O$68*M107+Hesaplama!$P$68*N107)/Hesaplama!$Q$94, 100)</f>
        <v>#DIV/0!</v>
      </c>
      <c r="AC107" s="73" t="e">
        <f>IF((100*(Hesaplama!$G$69*E107+Hesaplama!$H$69*F107+Hesaplama!$I$69*G107+Hesaplama!$J$69*H107+Hesaplama!$K$69*I107+Hesaplama!$L$69*J107+Hesaplama!$M$69*K107+Hesaplama!$N$69*L107+Hesaplama!$O$69*M107+Hesaplama!$P$69*N107)/Hesaplama!$Q$95)&lt;101,100*(Hesaplama!$G$69*E107+Hesaplama!$H$69*F107+Hesaplama!$I$69*G107+Hesaplama!$J$69*H107+Hesaplama!$K$69*I107+Hesaplama!$L$69*J107+Hesaplama!$M$69*K107+Hesaplama!$N$69*L107+Hesaplama!$O$69*M107+Hesaplama!$P$69*N107)/Hesaplama!$Q$95, 100)</f>
        <v>#DIV/0!</v>
      </c>
      <c r="AD107" s="73" t="e">
        <f>IF((100*(Hesaplama!$G$70*E107+Hesaplama!$H$70*F107+Hesaplama!$I$70*G107+Hesaplama!$J$70*H107+Hesaplama!$K$70*I107+Hesaplama!$L$70*J107+Hesaplama!$M$70*K107+Hesaplama!$N$70*L107+Hesaplama!$O$70*M107+Hesaplama!$P$70*N107)/Hesaplama!$Q$96)&lt;101,100*(Hesaplama!$G$70*E107+Hesaplama!$H$70*F107+Hesaplama!$I$70*G107+Hesaplama!$J$70*H107+Hesaplama!$K$70*I107+Hesaplama!$L$70*J107+Hesaplama!$M$70*K107+Hesaplama!$N$70*L107+Hesaplama!$O$70*M107+Hesaplama!$P$70*N107)/Hesaplama!$Q$96, 100)</f>
        <v>#DIV/0!</v>
      </c>
      <c r="AE107" s="73" t="e">
        <f>IF((100*(Hesaplama!$G$71*E107+Hesaplama!$H$71*F107+Hesaplama!$I$71*G107+Hesaplama!$J$71*H107+Hesaplama!$K$71*I107+Hesaplama!$L$71*J107+Hesaplama!$M$71*K107+Hesaplama!$N$71*L107+Hesaplama!$O$71*M107+Hesaplama!$P$71*N107)/Hesaplama!$Q$97)&lt;101,100*(Hesaplama!$G$71*E107+Hesaplama!$H$71*F107+Hesaplama!$I$71*G107+Hesaplama!$J$71*H107+Hesaplama!$K$71*I107+Hesaplama!$L$71*J107+Hesaplama!$M$71*K107+Hesaplama!$N$71*L107+Hesaplama!$O$71*M107+Hesaplama!$P$71*N107)/Hesaplama!$Q$97, 100)</f>
        <v>#DIV/0!</v>
      </c>
      <c r="AF107" s="73" t="e">
        <f>IF((100*(Hesaplama!$G$72*E107+Hesaplama!$H$72*F107+Hesaplama!$I$72*G107+Hesaplama!$J$72*H107+Hesaplama!$K$72*I107+Hesaplama!$L$72*J107+Hesaplama!$M$72*K107+Hesaplama!$N$72*L107+Hesaplama!$O$72*M107+Hesaplama!$P$72*N107)/Hesaplama!$Q$98)&lt;101,100*(Hesaplama!$G$72*E107+Hesaplama!$H$72*F107+Hesaplama!$I$72*G107+Hesaplama!$J$72*H107+Hesaplama!$K$72*I107+Hesaplama!$L$72*J107+Hesaplama!$M$72*K107+Hesaplama!$N$72*L107+Hesaplama!$O$72*M107+Hesaplama!$P$72*N107)/Hesaplama!$Q$98, 100)</f>
        <v>#DIV/0!</v>
      </c>
      <c r="AG107" s="73" t="e">
        <f>IF((100*(Hesaplama!$G$73*E107+Hesaplama!$H$73*F107+Hesaplama!$I$73*G107+Hesaplama!$J$73*H107+Hesaplama!$K$73*I107+Hesaplama!$L$73*J107+Hesaplama!$M$73*K107+Hesaplama!$N$73*L107+Hesaplama!$O$73*M107+Hesaplama!$P$73*N107)/Hesaplama!$Q$99)&lt;101,100*(Hesaplama!$G$73*E107+Hesaplama!$H$73*F107+Hesaplama!$I$73*G107+Hesaplama!$J$73*H107+Hesaplama!$K$73*I107+Hesaplama!$L$73*J107+Hesaplama!$M$73*K107+Hesaplama!$N$73*L107+Hesaplama!$O$73*M107+Hesaplama!$P$73*N107)/Hesaplama!$Q$99, 100)</f>
        <v>#DIV/0!</v>
      </c>
      <c r="AH107" s="73" t="e">
        <f>IF((100*(Hesaplama!$G$74*E107+Hesaplama!$H$74*F107+Hesaplama!$I$74*G107+Hesaplama!$J$74*H107+Hesaplama!$K$74*I107+Hesaplama!$L$74*J107+Hesaplama!$M$74*K107+Hesaplama!$N$74*L107+Hesaplama!$O$74*M107+Hesaplama!$P$74*N107)/Hesaplama!$Q$100)&lt;101,100*(Hesaplama!$G$74*E107+Hesaplama!$H$74*F107+Hesaplama!$I$74*G107+Hesaplama!$J$74*H107+Hesaplama!$K$74*I107+Hesaplama!$L$74*J107+Hesaplama!$M$74*K107+Hesaplama!$N$74*L107+Hesaplama!$O$74*M107+Hesaplama!$P$74*N107)/Hesaplama!$Q$100, 100)</f>
        <v>#DIV/0!</v>
      </c>
      <c r="AI107" s="73" t="e">
        <f>IF((100*(Hesaplama!$G$75*E107+Hesaplama!$H$75*F107+Hesaplama!$I$75*G107+Hesaplama!$J$75*H107+Hesaplama!$K$75*I107+Hesaplama!$L$75*J107+Hesaplama!$M$75*K107+Hesaplama!$N$75*L107+Hesaplama!$O$75*M107+Hesaplama!$P$75*N107)/Hesaplama!$Q$9101)&lt;101,100*(Hesaplama!$G$75*E107+Hesaplama!$H$75*F107+Hesaplama!$I$75*G107+Hesaplama!$J$75*H107+Hesaplama!$K$75*I107+Hesaplama!$L$75*J107+Hesaplama!$M$75*K107+Hesaplama!$N$75*L107+Hesaplama!$O$75*M107+Hesaplama!$P$75*N107)/Hesaplama!$Q$101, 100)</f>
        <v>#DIV/0!</v>
      </c>
      <c r="AJ107" s="73" t="e">
        <f>IF((100*(Hesaplama!$G$76*E107+Hesaplama!$H$76*F107+Hesaplama!$I$76*G107+Hesaplama!$J$76*H107+Hesaplama!$K$76*I107+Hesaplama!$L$76*J107+Hesaplama!$M$67*K107+Hesaplama!$N$67*L107+Hesaplama!$O$67*M107+Hesaplama!$P$67*N107)/Hesaplama!$Q$102)&lt;101,100*(Hesaplama!$G$67*E107+Hesaplama!$H$76*F107+Hesaplama!$I$76*G107+Hesaplama!$J$76*H107+Hesaplama!$K$76*I107+Hesaplama!$L$76*J107+Hesaplama!$M$76*K107+Hesaplama!$N$76*L107+Hesaplama!$O$76*M107+Hesaplama!$P$76*N107)/Hesaplama!$Q$102, 100)</f>
        <v>#DIV/0!</v>
      </c>
      <c r="AK107" s="73" t="e">
        <f>IF((100*(Hesaplama!$G$77*E107+Hesaplama!$H$77*F107+Hesaplama!$I$77*G107+Hesaplama!$J$77*H107+Hesaplama!$K$77*I107+Hesaplama!$L$77*J107+Hesaplama!$M$77*K107+Hesaplama!$N$77*L107+Hesaplama!$O$77*M107+Hesaplama!$P$77*N107)/Hesaplama!$Q$103)&lt;101,100*(Hesaplama!$G$77*E107+Hesaplama!$H$77*F107+Hesaplama!$I$77*G107+Hesaplama!$J$77*H107+Hesaplama!$K$77*I107+Hesaplama!$L$77*J107+Hesaplama!$M$77*K107+Hesaplama!$N$77*L107+Hesaplama!$O$77*M107+Hesaplama!$P$77*N107)/Hesaplama!$Q$103, 100)</f>
        <v>#DIV/0!</v>
      </c>
      <c r="AL107" s="73" t="e">
        <f>IF((100*(Hesaplama!$G$78*E107+Hesaplama!$H$78*F107+Hesaplama!$I$78*G107+Hesaplama!$J$78*H107+Hesaplama!$K$78*I107+Hesaplama!$L$78*J107+Hesaplama!$M$78*K107+Hesaplama!$N$78*L107+Hesaplama!$O$78*M107+Hesaplama!$P$78*N107)/Hesaplama!$Q$104)&lt;101,100*(Hesaplama!$G$78*E107+Hesaplama!$H$78*F107+Hesaplama!$I$78*G107+Hesaplama!$J$78*H107+Hesaplama!$K$78*I107+Hesaplama!$L$78*J107+Hesaplama!$M$78*K107+Hesaplama!$N$78*L107+Hesaplama!$O$78*M107+Hesaplama!$P$78*N107)/Hesaplama!$Q$104, 100)</f>
        <v>#DIV/0!</v>
      </c>
      <c r="AM107" s="73" t="e">
        <f>IF((100*(Hesaplama!$G$79*E107+Hesaplama!$H$79*F107+Hesaplama!$I$79*G107+Hesaplama!$J$79*H107+Hesaplama!$K$79*I107+Hesaplama!$L$79*J107+Hesaplama!$M$79*K107+Hesaplama!$N$79*L107+Hesaplama!$O$79*M107+Hesaplama!$P$79*N107)/Hesaplama!$Q$105)&lt;101,100*(Hesaplama!$G$79*E107+Hesaplama!$H$79*F107+Hesaplama!$I$79*G107+Hesaplama!$J$79*H107+Hesaplama!$K$79*I107+Hesaplama!$L$79*J107+Hesaplama!$M$79*K107+Hesaplama!$N$79*L107+Hesaplama!$O$79*M107+Hesaplama!$P$79*N107)/Hesaplama!$Q$105, 100)</f>
        <v>#DIV/0!</v>
      </c>
    </row>
    <row r="108" spans="2:39" ht="16.5" thickTop="1" thickBot="1" x14ac:dyDescent="0.3">
      <c r="B108" s="60">
        <v>97</v>
      </c>
      <c r="C108" s="1"/>
      <c r="D108" s="59"/>
      <c r="E108" s="2"/>
      <c r="F108" s="2"/>
      <c r="G108" s="2"/>
      <c r="H108" s="2"/>
      <c r="I108" s="2"/>
      <c r="J108" s="4"/>
      <c r="K108" s="4"/>
      <c r="L108" s="5"/>
      <c r="M108" s="5"/>
      <c r="N108" s="5"/>
      <c r="O108" s="32">
        <f t="shared" si="1"/>
        <v>0</v>
      </c>
      <c r="P108" s="70"/>
      <c r="Q108" s="71" t="e">
        <f>IF((100*(Hesaplama!$G$57*E108+Hesaplama!$H$57*F108+Hesaplama!$I$57*G108+Hesaplama!$J$57*H108+Hesaplama!$K$57*I108+Hesaplama!$L$57*J108+Hesaplama!$M$57*K108+Hesaplama!$N$57*L108+Hesaplama!$O$57*M108+Hesaplama!$P$57*N108)/Hesaplama!$Q$83)&lt;101,100*(Hesaplama!$G$57*E108+Hesaplama!$H$57*F108+Hesaplama!$I$57*G108+Hesaplama!$J$57*H108+Hesaplama!$K$57*I108+Hesaplama!$L$57*J108+Hesaplama!$M$57*K108+Hesaplama!$N$57*L108+Hesaplama!$O$57*M108+Hesaplama!$P$57*N108)/Hesaplama!$Q$83, 100)</f>
        <v>#DIV/0!</v>
      </c>
      <c r="R108" s="71" t="e">
        <f>IF((100*(Hesaplama!$G$58*E108+Hesaplama!$H$58*F108+Hesaplama!$I$58*G108+Hesaplama!$J$58*H108+Hesaplama!$K$58*I108+Hesaplama!$L$58*J108+Hesaplama!$M$58*K108+Hesaplama!$N$58*L108+Hesaplama!$O$58*M108+Hesaplama!$P$58*N108)/Hesaplama!$Q$84)&lt;101,100*(Hesaplama!$G$58*E108+Hesaplama!$H$58*F108+Hesaplama!$I$58*G108+Hesaplama!$J$58*H108+Hesaplama!$K$58*I108+Hesaplama!$L$58*J108+Hesaplama!$M$58*K108+Hesaplama!$N$58*L108+Hesaplama!$O$58*M108+Hesaplama!$P$58*N108)/Hesaplama!$Q$84, 100)</f>
        <v>#DIV/0!</v>
      </c>
      <c r="S108" s="72" t="e">
        <f>IF((100*(Hesaplama!$G$59*E108+Hesaplama!$H$59*F108+Hesaplama!$I$59*G108+Hesaplama!$J$59*H108+Hesaplama!$K$59*I108+Hesaplama!$L$59*J108+Hesaplama!$M$59*K108+Hesaplama!$N$59*L108+Hesaplama!$O$59*M108+Hesaplama!$P$59*N108)/Hesaplama!$Q$85)&lt;101,100*(Hesaplama!$G$59*E108+Hesaplama!$H$59*F108+Hesaplama!$I$59*G108+Hesaplama!$J$59*H108+Hesaplama!$K$59*I108+Hesaplama!$L$59*J108+Hesaplama!$M$59*K108+Hesaplama!$N$59*L108+Hesaplama!$O$59*M108+Hesaplama!$P$59*N108)/Hesaplama!$Q$85, 100)</f>
        <v>#DIV/0!</v>
      </c>
      <c r="T108" s="73" t="e">
        <f>IF((100*(Hesaplama!$G$60*E108+Hesaplama!$H$60*F108+Hesaplama!$I$60*G108+Hesaplama!$J$60*H108+Hesaplama!$K$60*I108+Hesaplama!$L$60*J108+Hesaplama!$M$60*K108+Hesaplama!$N$60*L108+Hesaplama!$O$60*M108+Hesaplama!$P$60*N108)/Hesaplama!$Q$86)&lt;101,100*(Hesaplama!$G$60*E108+Hesaplama!$H$60*F108+Hesaplama!$I$60*G108+Hesaplama!$J$60*H108+Hesaplama!$K$60*I108+Hesaplama!$L$60*J108+Hesaplama!$M$60*K108+Hesaplama!$N$60*L108+Hesaplama!$O$60*M108+Hesaplama!$P$60*N108)/Hesaplama!$Q$86, 100)</f>
        <v>#DIV/0!</v>
      </c>
      <c r="U108" s="73" t="e">
        <f>IF((100*(Hesaplama!$G$61*E108+Hesaplama!$H$61*F108+Hesaplama!$I$61*G108+Hesaplama!$J$61*H108+Hesaplama!$K$61*I108+Hesaplama!$L$61*J108+Hesaplama!$M$61*K108+Hesaplama!$N$61*L108+Hesaplama!$O$61*M108+Hesaplama!$P$61*N108)/Hesaplama!$Q$87)&lt;101,100*(Hesaplama!$G$61*E108+Hesaplama!$H$61*F108+Hesaplama!$I$61*G108+Hesaplama!$J$61*H108+Hesaplama!$K$61*I108+Hesaplama!$L$61*J108+Hesaplama!$M$61*K108+Hesaplama!$N$61*L108+Hesaplama!$O$61*M108+Hesaplama!$P$61*N108)/Hesaplama!$Q$87, 100)</f>
        <v>#DIV/0!</v>
      </c>
      <c r="V108" s="73" t="e">
        <f>IF((100*(Hesaplama!$G$62*E108+Hesaplama!$H$62*F108+Hesaplama!$I$62*G108+Hesaplama!$J$62*H108+Hesaplama!$K$62*I108+Hesaplama!$L$62*J108+Hesaplama!$M$62*K108+Hesaplama!$N$62*L108+Hesaplama!$O$62*M108+Hesaplama!$P$62*N108)/Hesaplama!$Q$88)&lt;101,100*(Hesaplama!$G$62*E108+Hesaplama!$H$62*F108+Hesaplama!$I$62*G108+Hesaplama!$J$62*H108+Hesaplama!$K$62*I108+Hesaplama!$L$62*J108+Hesaplama!$M$62*K108+Hesaplama!$N$62*L108+Hesaplama!$O$62*M108+Hesaplama!$P$62*N108)/Hesaplama!$Q$88, 100)</f>
        <v>#DIV/0!</v>
      </c>
      <c r="W108" s="73" t="e">
        <f>IF((100*(Hesaplama!$G$63*E108+Hesaplama!$H$63*F108+Hesaplama!$I$63*G108+Hesaplama!$J$63*H108+Hesaplama!$K$63*I108+Hesaplama!$L$63*J108+Hesaplama!$M$63*K108+Hesaplama!$N$63*L108+Hesaplama!$O$63*M108+Hesaplama!$P$63*N108)/Hesaplama!$Q$89)&lt;101,100*(Hesaplama!$G$63*E108+Hesaplama!$H$63*F108+Hesaplama!$I$63*G108+Hesaplama!$J$63*H108+Hesaplama!$K$63*I108+Hesaplama!$L$63*J108+Hesaplama!$M$63*K108+Hesaplama!$N$63*L108+Hesaplama!$O$63*M108+Hesaplama!$P$63*N108)/Hesaplama!$Q$89, 100)</f>
        <v>#DIV/0!</v>
      </c>
      <c r="X108" s="73" t="e">
        <f>IF((100*(Hesaplama!$G$64*E108+Hesaplama!$H$64*F108+Hesaplama!$I$64*G108+Hesaplama!$J$64*H108+Hesaplama!$K$64*I108+Hesaplama!$L$64*J108+Hesaplama!$M$64*K108+Hesaplama!$N$64*L108+Hesaplama!$O$64*M108+Hesaplama!$P$64*N108)/Hesaplama!$Q$90)&lt;101,100*(Hesaplama!$G$64*E108+Hesaplama!$H$64*F108+Hesaplama!$I$64*G108+Hesaplama!$J$64*H108+Hesaplama!$K$64*I108+Hesaplama!$L$64*J108+Hesaplama!$M$64*K108+Hesaplama!$N$64*L108+Hesaplama!$O$64*M108+Hesaplama!$P$64*N108)/Hesaplama!$Q$90, 100)</f>
        <v>#DIV/0!</v>
      </c>
      <c r="Y108" s="73" t="e">
        <f>IF((100*(Hesaplama!$G$65*E108+Hesaplama!$H$65*F108+Hesaplama!$I$65*G108+Hesaplama!$J$65*H108+Hesaplama!$K$65*I108+Hesaplama!$L$65*J108+Hesaplama!$M$65*K108+Hesaplama!$N$65*L108+Hesaplama!$O$65*M108+Hesaplama!$P$65*N108)/Hesaplama!$Q$91)&lt;101,100*(Hesaplama!$G$65*E108+Hesaplama!$H$65*F108+Hesaplama!$I$65*G108+Hesaplama!$J$65*H108+Hesaplama!$K$65*I108+Hesaplama!$L$65*J108+Hesaplama!$M$65*K108+Hesaplama!$N$65*L108+Hesaplama!$O$65*M108+Hesaplama!$P$65*N108)/Hesaplama!$Q$91, 100)</f>
        <v>#DIV/0!</v>
      </c>
      <c r="Z108" s="73" t="e">
        <f>IF((100*(Hesaplama!$G$66*E108+Hesaplama!$H$66*F108+Hesaplama!$I$66*G108+Hesaplama!$J$66*H108+Hesaplama!$K$66*I108+Hesaplama!$L$66*J108+Hesaplama!$M$66*K108+Hesaplama!$N$66*L108+Hesaplama!$O$66*M108+Hesaplama!$P$66*N108)/Hesaplama!$Q$92)&lt;101,100*(Hesaplama!$G$66*E108+Hesaplama!$H$66*F108+Hesaplama!$I$66*G108+Hesaplama!$J$66*H108+Hesaplama!$K$66*I108+Hesaplama!$L$66*J108+Hesaplama!$M$66*K108+Hesaplama!$N$66*L108+Hesaplama!$O$66*M108+Hesaplama!$P$66*N108)/Hesaplama!$Q$92, 100)</f>
        <v>#DIV/0!</v>
      </c>
      <c r="AA108" s="73" t="e">
        <f>IF((100*(Hesaplama!$G$67*E108+Hesaplama!$H$67*F108+Hesaplama!$I$67*G108+Hesaplama!$J$67*H108+Hesaplama!$K$67*I108+Hesaplama!$L$67*J108+Hesaplama!$M$67*K108+Hesaplama!$N$67*L108+Hesaplama!$O$67*M108+Hesaplama!$P$67*N108)/Hesaplama!$Q$93)&lt;101,100*(Hesaplama!$G$67*E108+Hesaplama!$H$67*F108+Hesaplama!$I$67*G108+Hesaplama!$J$67*H108+Hesaplama!$K$67*I108+Hesaplama!$L$67*J108+Hesaplama!$M$67*K108+Hesaplama!$N$67*L108+Hesaplama!$O$67*M108+Hesaplama!$P$67*N108)/Hesaplama!$Q$93, 100)</f>
        <v>#DIV/0!</v>
      </c>
      <c r="AB108" s="73" t="e">
        <f>IF((100*(Hesaplama!$G$68*E108+Hesaplama!$H$68*F108+Hesaplama!$I$68*G108+Hesaplama!$J$68*H108+Hesaplama!$K$68*I108+Hesaplama!$L$68*J108+Hesaplama!$M$68*K108+Hesaplama!$N$68*L108+Hesaplama!$O$68*M108+Hesaplama!$P$68*N108)/Hesaplama!$Q$94)&lt;101,100*(Hesaplama!$G$68*E108+Hesaplama!$H$68*F108+Hesaplama!$I$68*G108+Hesaplama!$J$68*H108+Hesaplama!$K$68*I108+Hesaplama!$L$68*J108+Hesaplama!$M$68*K108+Hesaplama!$N$68*L108+Hesaplama!$O$68*M108+Hesaplama!$P$68*N108)/Hesaplama!$Q$94, 100)</f>
        <v>#DIV/0!</v>
      </c>
      <c r="AC108" s="73" t="e">
        <f>IF((100*(Hesaplama!$G$69*E108+Hesaplama!$H$69*F108+Hesaplama!$I$69*G108+Hesaplama!$J$69*H108+Hesaplama!$K$69*I108+Hesaplama!$L$69*J108+Hesaplama!$M$69*K108+Hesaplama!$N$69*L108+Hesaplama!$O$69*M108+Hesaplama!$P$69*N108)/Hesaplama!$Q$95)&lt;101,100*(Hesaplama!$G$69*E108+Hesaplama!$H$69*F108+Hesaplama!$I$69*G108+Hesaplama!$J$69*H108+Hesaplama!$K$69*I108+Hesaplama!$L$69*J108+Hesaplama!$M$69*K108+Hesaplama!$N$69*L108+Hesaplama!$O$69*M108+Hesaplama!$P$69*N108)/Hesaplama!$Q$95, 100)</f>
        <v>#DIV/0!</v>
      </c>
      <c r="AD108" s="73" t="e">
        <f>IF((100*(Hesaplama!$G$70*E108+Hesaplama!$H$70*F108+Hesaplama!$I$70*G108+Hesaplama!$J$70*H108+Hesaplama!$K$70*I108+Hesaplama!$L$70*J108+Hesaplama!$M$70*K108+Hesaplama!$N$70*L108+Hesaplama!$O$70*M108+Hesaplama!$P$70*N108)/Hesaplama!$Q$96)&lt;101,100*(Hesaplama!$G$70*E108+Hesaplama!$H$70*F108+Hesaplama!$I$70*G108+Hesaplama!$J$70*H108+Hesaplama!$K$70*I108+Hesaplama!$L$70*J108+Hesaplama!$M$70*K108+Hesaplama!$N$70*L108+Hesaplama!$O$70*M108+Hesaplama!$P$70*N108)/Hesaplama!$Q$96, 100)</f>
        <v>#DIV/0!</v>
      </c>
      <c r="AE108" s="73" t="e">
        <f>IF((100*(Hesaplama!$G$71*E108+Hesaplama!$H$71*F108+Hesaplama!$I$71*G108+Hesaplama!$J$71*H108+Hesaplama!$K$71*I108+Hesaplama!$L$71*J108+Hesaplama!$M$71*K108+Hesaplama!$N$71*L108+Hesaplama!$O$71*M108+Hesaplama!$P$71*N108)/Hesaplama!$Q$97)&lt;101,100*(Hesaplama!$G$71*E108+Hesaplama!$H$71*F108+Hesaplama!$I$71*G108+Hesaplama!$J$71*H108+Hesaplama!$K$71*I108+Hesaplama!$L$71*J108+Hesaplama!$M$71*K108+Hesaplama!$N$71*L108+Hesaplama!$O$71*M108+Hesaplama!$P$71*N108)/Hesaplama!$Q$97, 100)</f>
        <v>#DIV/0!</v>
      </c>
      <c r="AF108" s="73" t="e">
        <f>IF((100*(Hesaplama!$G$72*E108+Hesaplama!$H$72*F108+Hesaplama!$I$72*G108+Hesaplama!$J$72*H108+Hesaplama!$K$72*I108+Hesaplama!$L$72*J108+Hesaplama!$M$72*K108+Hesaplama!$N$72*L108+Hesaplama!$O$72*M108+Hesaplama!$P$72*N108)/Hesaplama!$Q$98)&lt;101,100*(Hesaplama!$G$72*E108+Hesaplama!$H$72*F108+Hesaplama!$I$72*G108+Hesaplama!$J$72*H108+Hesaplama!$K$72*I108+Hesaplama!$L$72*J108+Hesaplama!$M$72*K108+Hesaplama!$N$72*L108+Hesaplama!$O$72*M108+Hesaplama!$P$72*N108)/Hesaplama!$Q$98, 100)</f>
        <v>#DIV/0!</v>
      </c>
      <c r="AG108" s="73" t="e">
        <f>IF((100*(Hesaplama!$G$73*E108+Hesaplama!$H$73*F108+Hesaplama!$I$73*G108+Hesaplama!$J$73*H108+Hesaplama!$K$73*I108+Hesaplama!$L$73*J108+Hesaplama!$M$73*K108+Hesaplama!$N$73*L108+Hesaplama!$O$73*M108+Hesaplama!$P$73*N108)/Hesaplama!$Q$99)&lt;101,100*(Hesaplama!$G$73*E108+Hesaplama!$H$73*F108+Hesaplama!$I$73*G108+Hesaplama!$J$73*H108+Hesaplama!$K$73*I108+Hesaplama!$L$73*J108+Hesaplama!$M$73*K108+Hesaplama!$N$73*L108+Hesaplama!$O$73*M108+Hesaplama!$P$73*N108)/Hesaplama!$Q$99, 100)</f>
        <v>#DIV/0!</v>
      </c>
      <c r="AH108" s="73" t="e">
        <f>IF((100*(Hesaplama!$G$74*E108+Hesaplama!$H$74*F108+Hesaplama!$I$74*G108+Hesaplama!$J$74*H108+Hesaplama!$K$74*I108+Hesaplama!$L$74*J108+Hesaplama!$M$74*K108+Hesaplama!$N$74*L108+Hesaplama!$O$74*M108+Hesaplama!$P$74*N108)/Hesaplama!$Q$100)&lt;101,100*(Hesaplama!$G$74*E108+Hesaplama!$H$74*F108+Hesaplama!$I$74*G108+Hesaplama!$J$74*H108+Hesaplama!$K$74*I108+Hesaplama!$L$74*J108+Hesaplama!$M$74*K108+Hesaplama!$N$74*L108+Hesaplama!$O$74*M108+Hesaplama!$P$74*N108)/Hesaplama!$Q$100, 100)</f>
        <v>#DIV/0!</v>
      </c>
      <c r="AI108" s="73" t="e">
        <f>IF((100*(Hesaplama!$G$75*E108+Hesaplama!$H$75*F108+Hesaplama!$I$75*G108+Hesaplama!$J$75*H108+Hesaplama!$K$75*I108+Hesaplama!$L$75*J108+Hesaplama!$M$75*K108+Hesaplama!$N$75*L108+Hesaplama!$O$75*M108+Hesaplama!$P$75*N108)/Hesaplama!$Q$9101)&lt;101,100*(Hesaplama!$G$75*E108+Hesaplama!$H$75*F108+Hesaplama!$I$75*G108+Hesaplama!$J$75*H108+Hesaplama!$K$75*I108+Hesaplama!$L$75*J108+Hesaplama!$M$75*K108+Hesaplama!$N$75*L108+Hesaplama!$O$75*M108+Hesaplama!$P$75*N108)/Hesaplama!$Q$101, 100)</f>
        <v>#DIV/0!</v>
      </c>
      <c r="AJ108" s="73" t="e">
        <f>IF((100*(Hesaplama!$G$76*E108+Hesaplama!$H$76*F108+Hesaplama!$I$76*G108+Hesaplama!$J$76*H108+Hesaplama!$K$76*I108+Hesaplama!$L$76*J108+Hesaplama!$M$67*K108+Hesaplama!$N$67*L108+Hesaplama!$O$67*M108+Hesaplama!$P$67*N108)/Hesaplama!$Q$102)&lt;101,100*(Hesaplama!$G$67*E108+Hesaplama!$H$76*F108+Hesaplama!$I$76*G108+Hesaplama!$J$76*H108+Hesaplama!$K$76*I108+Hesaplama!$L$76*J108+Hesaplama!$M$76*K108+Hesaplama!$N$76*L108+Hesaplama!$O$76*M108+Hesaplama!$P$76*N108)/Hesaplama!$Q$102, 100)</f>
        <v>#DIV/0!</v>
      </c>
      <c r="AK108" s="73" t="e">
        <f>IF((100*(Hesaplama!$G$77*E108+Hesaplama!$H$77*F108+Hesaplama!$I$77*G108+Hesaplama!$J$77*H108+Hesaplama!$K$77*I108+Hesaplama!$L$77*J108+Hesaplama!$M$77*K108+Hesaplama!$N$77*L108+Hesaplama!$O$77*M108+Hesaplama!$P$77*N108)/Hesaplama!$Q$103)&lt;101,100*(Hesaplama!$G$77*E108+Hesaplama!$H$77*F108+Hesaplama!$I$77*G108+Hesaplama!$J$77*H108+Hesaplama!$K$77*I108+Hesaplama!$L$77*J108+Hesaplama!$M$77*K108+Hesaplama!$N$77*L108+Hesaplama!$O$77*M108+Hesaplama!$P$77*N108)/Hesaplama!$Q$103, 100)</f>
        <v>#DIV/0!</v>
      </c>
      <c r="AL108" s="73" t="e">
        <f>IF((100*(Hesaplama!$G$78*E108+Hesaplama!$H$78*F108+Hesaplama!$I$78*G108+Hesaplama!$J$78*H108+Hesaplama!$K$78*I108+Hesaplama!$L$78*J108+Hesaplama!$M$78*K108+Hesaplama!$N$78*L108+Hesaplama!$O$78*M108+Hesaplama!$P$78*N108)/Hesaplama!$Q$104)&lt;101,100*(Hesaplama!$G$78*E108+Hesaplama!$H$78*F108+Hesaplama!$I$78*G108+Hesaplama!$J$78*H108+Hesaplama!$K$78*I108+Hesaplama!$L$78*J108+Hesaplama!$M$78*K108+Hesaplama!$N$78*L108+Hesaplama!$O$78*M108+Hesaplama!$P$78*N108)/Hesaplama!$Q$104, 100)</f>
        <v>#DIV/0!</v>
      </c>
      <c r="AM108" s="73" t="e">
        <f>IF((100*(Hesaplama!$G$79*E108+Hesaplama!$H$79*F108+Hesaplama!$I$79*G108+Hesaplama!$J$79*H108+Hesaplama!$K$79*I108+Hesaplama!$L$79*J108+Hesaplama!$M$79*K108+Hesaplama!$N$79*L108+Hesaplama!$O$79*M108+Hesaplama!$P$79*N108)/Hesaplama!$Q$105)&lt;101,100*(Hesaplama!$G$79*E108+Hesaplama!$H$79*F108+Hesaplama!$I$79*G108+Hesaplama!$J$79*H108+Hesaplama!$K$79*I108+Hesaplama!$L$79*J108+Hesaplama!$M$79*K108+Hesaplama!$N$79*L108+Hesaplama!$O$79*M108+Hesaplama!$P$79*N108)/Hesaplama!$Q$105, 100)</f>
        <v>#DIV/0!</v>
      </c>
    </row>
    <row r="109" spans="2:39" ht="16.5" thickTop="1" thickBot="1" x14ac:dyDescent="0.3">
      <c r="B109" s="60">
        <v>98</v>
      </c>
      <c r="C109" s="1"/>
      <c r="D109" s="59"/>
      <c r="E109" s="2"/>
      <c r="F109" s="2"/>
      <c r="G109" s="2"/>
      <c r="H109" s="2"/>
      <c r="I109" s="2"/>
      <c r="J109" s="4"/>
      <c r="K109" s="4"/>
      <c r="L109" s="5"/>
      <c r="M109" s="5"/>
      <c r="N109" s="5"/>
      <c r="O109" s="32">
        <f t="shared" si="1"/>
        <v>0</v>
      </c>
      <c r="P109" s="70"/>
      <c r="Q109" s="71" t="e">
        <f>IF((100*(Hesaplama!$G$57*E109+Hesaplama!$H$57*F109+Hesaplama!$I$57*G109+Hesaplama!$J$57*H109+Hesaplama!$K$57*I109+Hesaplama!$L$57*J109+Hesaplama!$M$57*K109+Hesaplama!$N$57*L109+Hesaplama!$O$57*M109+Hesaplama!$P$57*N109)/Hesaplama!$Q$83)&lt;101,100*(Hesaplama!$G$57*E109+Hesaplama!$H$57*F109+Hesaplama!$I$57*G109+Hesaplama!$J$57*H109+Hesaplama!$K$57*I109+Hesaplama!$L$57*J109+Hesaplama!$M$57*K109+Hesaplama!$N$57*L109+Hesaplama!$O$57*M109+Hesaplama!$P$57*N109)/Hesaplama!$Q$83, 100)</f>
        <v>#DIV/0!</v>
      </c>
      <c r="R109" s="71" t="e">
        <f>IF((100*(Hesaplama!$G$58*E109+Hesaplama!$H$58*F109+Hesaplama!$I$58*G109+Hesaplama!$J$58*H109+Hesaplama!$K$58*I109+Hesaplama!$L$58*J109+Hesaplama!$M$58*K109+Hesaplama!$N$58*L109+Hesaplama!$O$58*M109+Hesaplama!$P$58*N109)/Hesaplama!$Q$84)&lt;101,100*(Hesaplama!$G$58*E109+Hesaplama!$H$58*F109+Hesaplama!$I$58*G109+Hesaplama!$J$58*H109+Hesaplama!$K$58*I109+Hesaplama!$L$58*J109+Hesaplama!$M$58*K109+Hesaplama!$N$58*L109+Hesaplama!$O$58*M109+Hesaplama!$P$58*N109)/Hesaplama!$Q$84, 100)</f>
        <v>#DIV/0!</v>
      </c>
      <c r="S109" s="72" t="e">
        <f>IF((100*(Hesaplama!$G$59*E109+Hesaplama!$H$59*F109+Hesaplama!$I$59*G109+Hesaplama!$J$59*H109+Hesaplama!$K$59*I109+Hesaplama!$L$59*J109+Hesaplama!$M$59*K109+Hesaplama!$N$59*L109+Hesaplama!$O$59*M109+Hesaplama!$P$59*N109)/Hesaplama!$Q$85)&lt;101,100*(Hesaplama!$G$59*E109+Hesaplama!$H$59*F109+Hesaplama!$I$59*G109+Hesaplama!$J$59*H109+Hesaplama!$K$59*I109+Hesaplama!$L$59*J109+Hesaplama!$M$59*K109+Hesaplama!$N$59*L109+Hesaplama!$O$59*M109+Hesaplama!$P$59*N109)/Hesaplama!$Q$85, 100)</f>
        <v>#DIV/0!</v>
      </c>
      <c r="T109" s="73" t="e">
        <f>IF((100*(Hesaplama!$G$60*E109+Hesaplama!$H$60*F109+Hesaplama!$I$60*G109+Hesaplama!$J$60*H109+Hesaplama!$K$60*I109+Hesaplama!$L$60*J109+Hesaplama!$M$60*K109+Hesaplama!$N$60*L109+Hesaplama!$O$60*M109+Hesaplama!$P$60*N109)/Hesaplama!$Q$86)&lt;101,100*(Hesaplama!$G$60*E109+Hesaplama!$H$60*F109+Hesaplama!$I$60*G109+Hesaplama!$J$60*H109+Hesaplama!$K$60*I109+Hesaplama!$L$60*J109+Hesaplama!$M$60*K109+Hesaplama!$N$60*L109+Hesaplama!$O$60*M109+Hesaplama!$P$60*N109)/Hesaplama!$Q$86, 100)</f>
        <v>#DIV/0!</v>
      </c>
      <c r="U109" s="73" t="e">
        <f>IF((100*(Hesaplama!$G$61*E109+Hesaplama!$H$61*F109+Hesaplama!$I$61*G109+Hesaplama!$J$61*H109+Hesaplama!$K$61*I109+Hesaplama!$L$61*J109+Hesaplama!$M$61*K109+Hesaplama!$N$61*L109+Hesaplama!$O$61*M109+Hesaplama!$P$61*N109)/Hesaplama!$Q$87)&lt;101,100*(Hesaplama!$G$61*E109+Hesaplama!$H$61*F109+Hesaplama!$I$61*G109+Hesaplama!$J$61*H109+Hesaplama!$K$61*I109+Hesaplama!$L$61*J109+Hesaplama!$M$61*K109+Hesaplama!$N$61*L109+Hesaplama!$O$61*M109+Hesaplama!$P$61*N109)/Hesaplama!$Q$87, 100)</f>
        <v>#DIV/0!</v>
      </c>
      <c r="V109" s="73" t="e">
        <f>IF((100*(Hesaplama!$G$62*E109+Hesaplama!$H$62*F109+Hesaplama!$I$62*G109+Hesaplama!$J$62*H109+Hesaplama!$K$62*I109+Hesaplama!$L$62*J109+Hesaplama!$M$62*K109+Hesaplama!$N$62*L109+Hesaplama!$O$62*M109+Hesaplama!$P$62*N109)/Hesaplama!$Q$88)&lt;101,100*(Hesaplama!$G$62*E109+Hesaplama!$H$62*F109+Hesaplama!$I$62*G109+Hesaplama!$J$62*H109+Hesaplama!$K$62*I109+Hesaplama!$L$62*J109+Hesaplama!$M$62*K109+Hesaplama!$N$62*L109+Hesaplama!$O$62*M109+Hesaplama!$P$62*N109)/Hesaplama!$Q$88, 100)</f>
        <v>#DIV/0!</v>
      </c>
      <c r="W109" s="73" t="e">
        <f>IF((100*(Hesaplama!$G$63*E109+Hesaplama!$H$63*F109+Hesaplama!$I$63*G109+Hesaplama!$J$63*H109+Hesaplama!$K$63*I109+Hesaplama!$L$63*J109+Hesaplama!$M$63*K109+Hesaplama!$N$63*L109+Hesaplama!$O$63*M109+Hesaplama!$P$63*N109)/Hesaplama!$Q$89)&lt;101,100*(Hesaplama!$G$63*E109+Hesaplama!$H$63*F109+Hesaplama!$I$63*G109+Hesaplama!$J$63*H109+Hesaplama!$K$63*I109+Hesaplama!$L$63*J109+Hesaplama!$M$63*K109+Hesaplama!$N$63*L109+Hesaplama!$O$63*M109+Hesaplama!$P$63*N109)/Hesaplama!$Q$89, 100)</f>
        <v>#DIV/0!</v>
      </c>
      <c r="X109" s="73" t="e">
        <f>IF((100*(Hesaplama!$G$64*E109+Hesaplama!$H$64*F109+Hesaplama!$I$64*G109+Hesaplama!$J$64*H109+Hesaplama!$K$64*I109+Hesaplama!$L$64*J109+Hesaplama!$M$64*K109+Hesaplama!$N$64*L109+Hesaplama!$O$64*M109+Hesaplama!$P$64*N109)/Hesaplama!$Q$90)&lt;101,100*(Hesaplama!$G$64*E109+Hesaplama!$H$64*F109+Hesaplama!$I$64*G109+Hesaplama!$J$64*H109+Hesaplama!$K$64*I109+Hesaplama!$L$64*J109+Hesaplama!$M$64*K109+Hesaplama!$N$64*L109+Hesaplama!$O$64*M109+Hesaplama!$P$64*N109)/Hesaplama!$Q$90, 100)</f>
        <v>#DIV/0!</v>
      </c>
      <c r="Y109" s="73" t="e">
        <f>IF((100*(Hesaplama!$G$65*E109+Hesaplama!$H$65*F109+Hesaplama!$I$65*G109+Hesaplama!$J$65*H109+Hesaplama!$K$65*I109+Hesaplama!$L$65*J109+Hesaplama!$M$65*K109+Hesaplama!$N$65*L109+Hesaplama!$O$65*M109+Hesaplama!$P$65*N109)/Hesaplama!$Q$91)&lt;101,100*(Hesaplama!$G$65*E109+Hesaplama!$H$65*F109+Hesaplama!$I$65*G109+Hesaplama!$J$65*H109+Hesaplama!$K$65*I109+Hesaplama!$L$65*J109+Hesaplama!$M$65*K109+Hesaplama!$N$65*L109+Hesaplama!$O$65*M109+Hesaplama!$P$65*N109)/Hesaplama!$Q$91, 100)</f>
        <v>#DIV/0!</v>
      </c>
      <c r="Z109" s="73" t="e">
        <f>IF((100*(Hesaplama!$G$66*E109+Hesaplama!$H$66*F109+Hesaplama!$I$66*G109+Hesaplama!$J$66*H109+Hesaplama!$K$66*I109+Hesaplama!$L$66*J109+Hesaplama!$M$66*K109+Hesaplama!$N$66*L109+Hesaplama!$O$66*M109+Hesaplama!$P$66*N109)/Hesaplama!$Q$92)&lt;101,100*(Hesaplama!$G$66*E109+Hesaplama!$H$66*F109+Hesaplama!$I$66*G109+Hesaplama!$J$66*H109+Hesaplama!$K$66*I109+Hesaplama!$L$66*J109+Hesaplama!$M$66*K109+Hesaplama!$N$66*L109+Hesaplama!$O$66*M109+Hesaplama!$P$66*N109)/Hesaplama!$Q$92, 100)</f>
        <v>#DIV/0!</v>
      </c>
      <c r="AA109" s="73" t="e">
        <f>IF((100*(Hesaplama!$G$67*E109+Hesaplama!$H$67*F109+Hesaplama!$I$67*G109+Hesaplama!$J$67*H109+Hesaplama!$K$67*I109+Hesaplama!$L$67*J109+Hesaplama!$M$67*K109+Hesaplama!$N$67*L109+Hesaplama!$O$67*M109+Hesaplama!$P$67*N109)/Hesaplama!$Q$93)&lt;101,100*(Hesaplama!$G$67*E109+Hesaplama!$H$67*F109+Hesaplama!$I$67*G109+Hesaplama!$J$67*H109+Hesaplama!$K$67*I109+Hesaplama!$L$67*J109+Hesaplama!$M$67*K109+Hesaplama!$N$67*L109+Hesaplama!$O$67*M109+Hesaplama!$P$67*N109)/Hesaplama!$Q$93, 100)</f>
        <v>#DIV/0!</v>
      </c>
      <c r="AB109" s="73" t="e">
        <f>IF((100*(Hesaplama!$G$68*E109+Hesaplama!$H$68*F109+Hesaplama!$I$68*G109+Hesaplama!$J$68*H109+Hesaplama!$K$68*I109+Hesaplama!$L$68*J109+Hesaplama!$M$68*K109+Hesaplama!$N$68*L109+Hesaplama!$O$68*M109+Hesaplama!$P$68*N109)/Hesaplama!$Q$94)&lt;101,100*(Hesaplama!$G$68*E109+Hesaplama!$H$68*F109+Hesaplama!$I$68*G109+Hesaplama!$J$68*H109+Hesaplama!$K$68*I109+Hesaplama!$L$68*J109+Hesaplama!$M$68*K109+Hesaplama!$N$68*L109+Hesaplama!$O$68*M109+Hesaplama!$P$68*N109)/Hesaplama!$Q$94, 100)</f>
        <v>#DIV/0!</v>
      </c>
      <c r="AC109" s="73" t="e">
        <f>IF((100*(Hesaplama!$G$69*E109+Hesaplama!$H$69*F109+Hesaplama!$I$69*G109+Hesaplama!$J$69*H109+Hesaplama!$K$69*I109+Hesaplama!$L$69*J109+Hesaplama!$M$69*K109+Hesaplama!$N$69*L109+Hesaplama!$O$69*M109+Hesaplama!$P$69*N109)/Hesaplama!$Q$95)&lt;101,100*(Hesaplama!$G$69*E109+Hesaplama!$H$69*F109+Hesaplama!$I$69*G109+Hesaplama!$J$69*H109+Hesaplama!$K$69*I109+Hesaplama!$L$69*J109+Hesaplama!$M$69*K109+Hesaplama!$N$69*L109+Hesaplama!$O$69*M109+Hesaplama!$P$69*N109)/Hesaplama!$Q$95, 100)</f>
        <v>#DIV/0!</v>
      </c>
      <c r="AD109" s="73" t="e">
        <f>IF((100*(Hesaplama!$G$70*E109+Hesaplama!$H$70*F109+Hesaplama!$I$70*G109+Hesaplama!$J$70*H109+Hesaplama!$K$70*I109+Hesaplama!$L$70*J109+Hesaplama!$M$70*K109+Hesaplama!$N$70*L109+Hesaplama!$O$70*M109+Hesaplama!$P$70*N109)/Hesaplama!$Q$96)&lt;101,100*(Hesaplama!$G$70*E109+Hesaplama!$H$70*F109+Hesaplama!$I$70*G109+Hesaplama!$J$70*H109+Hesaplama!$K$70*I109+Hesaplama!$L$70*J109+Hesaplama!$M$70*K109+Hesaplama!$N$70*L109+Hesaplama!$O$70*M109+Hesaplama!$P$70*N109)/Hesaplama!$Q$96, 100)</f>
        <v>#DIV/0!</v>
      </c>
      <c r="AE109" s="73" t="e">
        <f>IF((100*(Hesaplama!$G$71*E109+Hesaplama!$H$71*F109+Hesaplama!$I$71*G109+Hesaplama!$J$71*H109+Hesaplama!$K$71*I109+Hesaplama!$L$71*J109+Hesaplama!$M$71*K109+Hesaplama!$N$71*L109+Hesaplama!$O$71*M109+Hesaplama!$P$71*N109)/Hesaplama!$Q$97)&lt;101,100*(Hesaplama!$G$71*E109+Hesaplama!$H$71*F109+Hesaplama!$I$71*G109+Hesaplama!$J$71*H109+Hesaplama!$K$71*I109+Hesaplama!$L$71*J109+Hesaplama!$M$71*K109+Hesaplama!$N$71*L109+Hesaplama!$O$71*M109+Hesaplama!$P$71*N109)/Hesaplama!$Q$97, 100)</f>
        <v>#DIV/0!</v>
      </c>
      <c r="AF109" s="73" t="e">
        <f>IF((100*(Hesaplama!$G$72*E109+Hesaplama!$H$72*F109+Hesaplama!$I$72*G109+Hesaplama!$J$72*H109+Hesaplama!$K$72*I109+Hesaplama!$L$72*J109+Hesaplama!$M$72*K109+Hesaplama!$N$72*L109+Hesaplama!$O$72*M109+Hesaplama!$P$72*N109)/Hesaplama!$Q$98)&lt;101,100*(Hesaplama!$G$72*E109+Hesaplama!$H$72*F109+Hesaplama!$I$72*G109+Hesaplama!$J$72*H109+Hesaplama!$K$72*I109+Hesaplama!$L$72*J109+Hesaplama!$M$72*K109+Hesaplama!$N$72*L109+Hesaplama!$O$72*M109+Hesaplama!$P$72*N109)/Hesaplama!$Q$98, 100)</f>
        <v>#DIV/0!</v>
      </c>
      <c r="AG109" s="73" t="e">
        <f>IF((100*(Hesaplama!$G$73*E109+Hesaplama!$H$73*F109+Hesaplama!$I$73*G109+Hesaplama!$J$73*H109+Hesaplama!$K$73*I109+Hesaplama!$L$73*J109+Hesaplama!$M$73*K109+Hesaplama!$N$73*L109+Hesaplama!$O$73*M109+Hesaplama!$P$73*N109)/Hesaplama!$Q$99)&lt;101,100*(Hesaplama!$G$73*E109+Hesaplama!$H$73*F109+Hesaplama!$I$73*G109+Hesaplama!$J$73*H109+Hesaplama!$K$73*I109+Hesaplama!$L$73*J109+Hesaplama!$M$73*K109+Hesaplama!$N$73*L109+Hesaplama!$O$73*M109+Hesaplama!$P$73*N109)/Hesaplama!$Q$99, 100)</f>
        <v>#DIV/0!</v>
      </c>
      <c r="AH109" s="73" t="e">
        <f>IF((100*(Hesaplama!$G$74*E109+Hesaplama!$H$74*F109+Hesaplama!$I$74*G109+Hesaplama!$J$74*H109+Hesaplama!$K$74*I109+Hesaplama!$L$74*J109+Hesaplama!$M$74*K109+Hesaplama!$N$74*L109+Hesaplama!$O$74*M109+Hesaplama!$P$74*N109)/Hesaplama!$Q$100)&lt;101,100*(Hesaplama!$G$74*E109+Hesaplama!$H$74*F109+Hesaplama!$I$74*G109+Hesaplama!$J$74*H109+Hesaplama!$K$74*I109+Hesaplama!$L$74*J109+Hesaplama!$M$74*K109+Hesaplama!$N$74*L109+Hesaplama!$O$74*M109+Hesaplama!$P$74*N109)/Hesaplama!$Q$100, 100)</f>
        <v>#DIV/0!</v>
      </c>
      <c r="AI109" s="73" t="e">
        <f>IF((100*(Hesaplama!$G$75*E109+Hesaplama!$H$75*F109+Hesaplama!$I$75*G109+Hesaplama!$J$75*H109+Hesaplama!$K$75*I109+Hesaplama!$L$75*J109+Hesaplama!$M$75*K109+Hesaplama!$N$75*L109+Hesaplama!$O$75*M109+Hesaplama!$P$75*N109)/Hesaplama!$Q$9101)&lt;101,100*(Hesaplama!$G$75*E109+Hesaplama!$H$75*F109+Hesaplama!$I$75*G109+Hesaplama!$J$75*H109+Hesaplama!$K$75*I109+Hesaplama!$L$75*J109+Hesaplama!$M$75*K109+Hesaplama!$N$75*L109+Hesaplama!$O$75*M109+Hesaplama!$P$75*N109)/Hesaplama!$Q$101, 100)</f>
        <v>#DIV/0!</v>
      </c>
      <c r="AJ109" s="73" t="e">
        <f>IF((100*(Hesaplama!$G$76*E109+Hesaplama!$H$76*F109+Hesaplama!$I$76*G109+Hesaplama!$J$76*H109+Hesaplama!$K$76*I109+Hesaplama!$L$76*J109+Hesaplama!$M$67*K109+Hesaplama!$N$67*L109+Hesaplama!$O$67*M109+Hesaplama!$P$67*N109)/Hesaplama!$Q$102)&lt;101,100*(Hesaplama!$G$67*E109+Hesaplama!$H$76*F109+Hesaplama!$I$76*G109+Hesaplama!$J$76*H109+Hesaplama!$K$76*I109+Hesaplama!$L$76*J109+Hesaplama!$M$76*K109+Hesaplama!$N$76*L109+Hesaplama!$O$76*M109+Hesaplama!$P$76*N109)/Hesaplama!$Q$102, 100)</f>
        <v>#DIV/0!</v>
      </c>
      <c r="AK109" s="73" t="e">
        <f>IF((100*(Hesaplama!$G$77*E109+Hesaplama!$H$77*F109+Hesaplama!$I$77*G109+Hesaplama!$J$77*H109+Hesaplama!$K$77*I109+Hesaplama!$L$77*J109+Hesaplama!$M$77*K109+Hesaplama!$N$77*L109+Hesaplama!$O$77*M109+Hesaplama!$P$77*N109)/Hesaplama!$Q$103)&lt;101,100*(Hesaplama!$G$77*E109+Hesaplama!$H$77*F109+Hesaplama!$I$77*G109+Hesaplama!$J$77*H109+Hesaplama!$K$77*I109+Hesaplama!$L$77*J109+Hesaplama!$M$77*K109+Hesaplama!$N$77*L109+Hesaplama!$O$77*M109+Hesaplama!$P$77*N109)/Hesaplama!$Q$103, 100)</f>
        <v>#DIV/0!</v>
      </c>
      <c r="AL109" s="73" t="e">
        <f>IF((100*(Hesaplama!$G$78*E109+Hesaplama!$H$78*F109+Hesaplama!$I$78*G109+Hesaplama!$J$78*H109+Hesaplama!$K$78*I109+Hesaplama!$L$78*J109+Hesaplama!$M$78*K109+Hesaplama!$N$78*L109+Hesaplama!$O$78*M109+Hesaplama!$P$78*N109)/Hesaplama!$Q$104)&lt;101,100*(Hesaplama!$G$78*E109+Hesaplama!$H$78*F109+Hesaplama!$I$78*G109+Hesaplama!$J$78*H109+Hesaplama!$K$78*I109+Hesaplama!$L$78*J109+Hesaplama!$M$78*K109+Hesaplama!$N$78*L109+Hesaplama!$O$78*M109+Hesaplama!$P$78*N109)/Hesaplama!$Q$104, 100)</f>
        <v>#DIV/0!</v>
      </c>
      <c r="AM109" s="73" t="e">
        <f>IF((100*(Hesaplama!$G$79*E109+Hesaplama!$H$79*F109+Hesaplama!$I$79*G109+Hesaplama!$J$79*H109+Hesaplama!$K$79*I109+Hesaplama!$L$79*J109+Hesaplama!$M$79*K109+Hesaplama!$N$79*L109+Hesaplama!$O$79*M109+Hesaplama!$P$79*N109)/Hesaplama!$Q$105)&lt;101,100*(Hesaplama!$G$79*E109+Hesaplama!$H$79*F109+Hesaplama!$I$79*G109+Hesaplama!$J$79*H109+Hesaplama!$K$79*I109+Hesaplama!$L$79*J109+Hesaplama!$M$79*K109+Hesaplama!$N$79*L109+Hesaplama!$O$79*M109+Hesaplama!$P$79*N109)/Hesaplama!$Q$105, 100)</f>
        <v>#DIV/0!</v>
      </c>
    </row>
    <row r="110" spans="2:39" ht="16.5" thickTop="1" thickBot="1" x14ac:dyDescent="0.3">
      <c r="B110" s="60">
        <v>99</v>
      </c>
      <c r="C110" s="1"/>
      <c r="D110" s="59"/>
      <c r="E110" s="2"/>
      <c r="F110" s="2"/>
      <c r="G110" s="2"/>
      <c r="H110" s="2"/>
      <c r="I110" s="2"/>
      <c r="J110" s="4"/>
      <c r="K110" s="4"/>
      <c r="L110" s="5"/>
      <c r="M110" s="5"/>
      <c r="N110" s="5"/>
      <c r="O110" s="32">
        <f t="shared" si="1"/>
        <v>0</v>
      </c>
      <c r="P110" s="70"/>
      <c r="Q110" s="71" t="e">
        <f>IF((100*(Hesaplama!$G$57*E110+Hesaplama!$H$57*F110+Hesaplama!$I$57*G110+Hesaplama!$J$57*H110+Hesaplama!$K$57*I110+Hesaplama!$L$57*J110+Hesaplama!$M$57*K110+Hesaplama!$N$57*L110+Hesaplama!$O$57*M110+Hesaplama!$P$57*N110)/Hesaplama!$Q$83)&lt;101,100*(Hesaplama!$G$57*E110+Hesaplama!$H$57*F110+Hesaplama!$I$57*G110+Hesaplama!$J$57*H110+Hesaplama!$K$57*I110+Hesaplama!$L$57*J110+Hesaplama!$M$57*K110+Hesaplama!$N$57*L110+Hesaplama!$O$57*M110+Hesaplama!$P$57*N110)/Hesaplama!$Q$83, 100)</f>
        <v>#DIV/0!</v>
      </c>
      <c r="R110" s="71" t="e">
        <f>IF((100*(Hesaplama!$G$58*E110+Hesaplama!$H$58*F110+Hesaplama!$I$58*G110+Hesaplama!$J$58*H110+Hesaplama!$K$58*I110+Hesaplama!$L$58*J110+Hesaplama!$M$58*K110+Hesaplama!$N$58*L110+Hesaplama!$O$58*M110+Hesaplama!$P$58*N110)/Hesaplama!$Q$84)&lt;101,100*(Hesaplama!$G$58*E110+Hesaplama!$H$58*F110+Hesaplama!$I$58*G110+Hesaplama!$J$58*H110+Hesaplama!$K$58*I110+Hesaplama!$L$58*J110+Hesaplama!$M$58*K110+Hesaplama!$N$58*L110+Hesaplama!$O$58*M110+Hesaplama!$P$58*N110)/Hesaplama!$Q$84, 100)</f>
        <v>#DIV/0!</v>
      </c>
      <c r="S110" s="72" t="e">
        <f>IF((100*(Hesaplama!$G$59*E110+Hesaplama!$H$59*F110+Hesaplama!$I$59*G110+Hesaplama!$J$59*H110+Hesaplama!$K$59*I110+Hesaplama!$L$59*J110+Hesaplama!$M$59*K110+Hesaplama!$N$59*L110+Hesaplama!$O$59*M110+Hesaplama!$P$59*N110)/Hesaplama!$Q$85)&lt;101,100*(Hesaplama!$G$59*E110+Hesaplama!$H$59*F110+Hesaplama!$I$59*G110+Hesaplama!$J$59*H110+Hesaplama!$K$59*I110+Hesaplama!$L$59*J110+Hesaplama!$M$59*K110+Hesaplama!$N$59*L110+Hesaplama!$O$59*M110+Hesaplama!$P$59*N110)/Hesaplama!$Q$85, 100)</f>
        <v>#DIV/0!</v>
      </c>
      <c r="T110" s="73" t="e">
        <f>IF((100*(Hesaplama!$G$60*E110+Hesaplama!$H$60*F110+Hesaplama!$I$60*G110+Hesaplama!$J$60*H110+Hesaplama!$K$60*I110+Hesaplama!$L$60*J110+Hesaplama!$M$60*K110+Hesaplama!$N$60*L110+Hesaplama!$O$60*M110+Hesaplama!$P$60*N110)/Hesaplama!$Q$86)&lt;101,100*(Hesaplama!$G$60*E110+Hesaplama!$H$60*F110+Hesaplama!$I$60*G110+Hesaplama!$J$60*H110+Hesaplama!$K$60*I110+Hesaplama!$L$60*J110+Hesaplama!$M$60*K110+Hesaplama!$N$60*L110+Hesaplama!$O$60*M110+Hesaplama!$P$60*N110)/Hesaplama!$Q$86, 100)</f>
        <v>#DIV/0!</v>
      </c>
      <c r="U110" s="73" t="e">
        <f>IF((100*(Hesaplama!$G$61*E110+Hesaplama!$H$61*F110+Hesaplama!$I$61*G110+Hesaplama!$J$61*H110+Hesaplama!$K$61*I110+Hesaplama!$L$61*J110+Hesaplama!$M$61*K110+Hesaplama!$N$61*L110+Hesaplama!$O$61*M110+Hesaplama!$P$61*N110)/Hesaplama!$Q$87)&lt;101,100*(Hesaplama!$G$61*E110+Hesaplama!$H$61*F110+Hesaplama!$I$61*G110+Hesaplama!$J$61*H110+Hesaplama!$K$61*I110+Hesaplama!$L$61*J110+Hesaplama!$M$61*K110+Hesaplama!$N$61*L110+Hesaplama!$O$61*M110+Hesaplama!$P$61*N110)/Hesaplama!$Q$87, 100)</f>
        <v>#DIV/0!</v>
      </c>
      <c r="V110" s="73" t="e">
        <f>IF((100*(Hesaplama!$G$62*E110+Hesaplama!$H$62*F110+Hesaplama!$I$62*G110+Hesaplama!$J$62*H110+Hesaplama!$K$62*I110+Hesaplama!$L$62*J110+Hesaplama!$M$62*K110+Hesaplama!$N$62*L110+Hesaplama!$O$62*M110+Hesaplama!$P$62*N110)/Hesaplama!$Q$88)&lt;101,100*(Hesaplama!$G$62*E110+Hesaplama!$H$62*F110+Hesaplama!$I$62*G110+Hesaplama!$J$62*H110+Hesaplama!$K$62*I110+Hesaplama!$L$62*J110+Hesaplama!$M$62*K110+Hesaplama!$N$62*L110+Hesaplama!$O$62*M110+Hesaplama!$P$62*N110)/Hesaplama!$Q$88, 100)</f>
        <v>#DIV/0!</v>
      </c>
      <c r="W110" s="73" t="e">
        <f>IF((100*(Hesaplama!$G$63*E110+Hesaplama!$H$63*F110+Hesaplama!$I$63*G110+Hesaplama!$J$63*H110+Hesaplama!$K$63*I110+Hesaplama!$L$63*J110+Hesaplama!$M$63*K110+Hesaplama!$N$63*L110+Hesaplama!$O$63*M110+Hesaplama!$P$63*N110)/Hesaplama!$Q$89)&lt;101,100*(Hesaplama!$G$63*E110+Hesaplama!$H$63*F110+Hesaplama!$I$63*G110+Hesaplama!$J$63*H110+Hesaplama!$K$63*I110+Hesaplama!$L$63*J110+Hesaplama!$M$63*K110+Hesaplama!$N$63*L110+Hesaplama!$O$63*M110+Hesaplama!$P$63*N110)/Hesaplama!$Q$89, 100)</f>
        <v>#DIV/0!</v>
      </c>
      <c r="X110" s="73" t="e">
        <f>IF((100*(Hesaplama!$G$64*E110+Hesaplama!$H$64*F110+Hesaplama!$I$64*G110+Hesaplama!$J$64*H110+Hesaplama!$K$64*I110+Hesaplama!$L$64*J110+Hesaplama!$M$64*K110+Hesaplama!$N$64*L110+Hesaplama!$O$64*M110+Hesaplama!$P$64*N110)/Hesaplama!$Q$90)&lt;101,100*(Hesaplama!$G$64*E110+Hesaplama!$H$64*F110+Hesaplama!$I$64*G110+Hesaplama!$J$64*H110+Hesaplama!$K$64*I110+Hesaplama!$L$64*J110+Hesaplama!$M$64*K110+Hesaplama!$N$64*L110+Hesaplama!$O$64*M110+Hesaplama!$P$64*N110)/Hesaplama!$Q$90, 100)</f>
        <v>#DIV/0!</v>
      </c>
      <c r="Y110" s="73" t="e">
        <f>IF((100*(Hesaplama!$G$65*E110+Hesaplama!$H$65*F110+Hesaplama!$I$65*G110+Hesaplama!$J$65*H110+Hesaplama!$K$65*I110+Hesaplama!$L$65*J110+Hesaplama!$M$65*K110+Hesaplama!$N$65*L110+Hesaplama!$O$65*M110+Hesaplama!$P$65*N110)/Hesaplama!$Q$91)&lt;101,100*(Hesaplama!$G$65*E110+Hesaplama!$H$65*F110+Hesaplama!$I$65*G110+Hesaplama!$J$65*H110+Hesaplama!$K$65*I110+Hesaplama!$L$65*J110+Hesaplama!$M$65*K110+Hesaplama!$N$65*L110+Hesaplama!$O$65*M110+Hesaplama!$P$65*N110)/Hesaplama!$Q$91, 100)</f>
        <v>#DIV/0!</v>
      </c>
      <c r="Z110" s="73" t="e">
        <f>IF((100*(Hesaplama!$G$66*E110+Hesaplama!$H$66*F110+Hesaplama!$I$66*G110+Hesaplama!$J$66*H110+Hesaplama!$K$66*I110+Hesaplama!$L$66*J110+Hesaplama!$M$66*K110+Hesaplama!$N$66*L110+Hesaplama!$O$66*M110+Hesaplama!$P$66*N110)/Hesaplama!$Q$92)&lt;101,100*(Hesaplama!$G$66*E110+Hesaplama!$H$66*F110+Hesaplama!$I$66*G110+Hesaplama!$J$66*H110+Hesaplama!$K$66*I110+Hesaplama!$L$66*J110+Hesaplama!$M$66*K110+Hesaplama!$N$66*L110+Hesaplama!$O$66*M110+Hesaplama!$P$66*N110)/Hesaplama!$Q$92, 100)</f>
        <v>#DIV/0!</v>
      </c>
      <c r="AA110" s="73" t="e">
        <f>IF((100*(Hesaplama!$G$67*E110+Hesaplama!$H$67*F110+Hesaplama!$I$67*G110+Hesaplama!$J$67*H110+Hesaplama!$K$67*I110+Hesaplama!$L$67*J110+Hesaplama!$M$67*K110+Hesaplama!$N$67*L110+Hesaplama!$O$67*M110+Hesaplama!$P$67*N110)/Hesaplama!$Q$93)&lt;101,100*(Hesaplama!$G$67*E110+Hesaplama!$H$67*F110+Hesaplama!$I$67*G110+Hesaplama!$J$67*H110+Hesaplama!$K$67*I110+Hesaplama!$L$67*J110+Hesaplama!$M$67*K110+Hesaplama!$N$67*L110+Hesaplama!$O$67*M110+Hesaplama!$P$67*N110)/Hesaplama!$Q$93, 100)</f>
        <v>#DIV/0!</v>
      </c>
      <c r="AB110" s="73" t="e">
        <f>IF((100*(Hesaplama!$G$68*E110+Hesaplama!$H$68*F110+Hesaplama!$I$68*G110+Hesaplama!$J$68*H110+Hesaplama!$K$68*I110+Hesaplama!$L$68*J110+Hesaplama!$M$68*K110+Hesaplama!$N$68*L110+Hesaplama!$O$68*M110+Hesaplama!$P$68*N110)/Hesaplama!$Q$94)&lt;101,100*(Hesaplama!$G$68*E110+Hesaplama!$H$68*F110+Hesaplama!$I$68*G110+Hesaplama!$J$68*H110+Hesaplama!$K$68*I110+Hesaplama!$L$68*J110+Hesaplama!$M$68*K110+Hesaplama!$N$68*L110+Hesaplama!$O$68*M110+Hesaplama!$P$68*N110)/Hesaplama!$Q$94, 100)</f>
        <v>#DIV/0!</v>
      </c>
      <c r="AC110" s="73" t="e">
        <f>IF((100*(Hesaplama!$G$69*E110+Hesaplama!$H$69*F110+Hesaplama!$I$69*G110+Hesaplama!$J$69*H110+Hesaplama!$K$69*I110+Hesaplama!$L$69*J110+Hesaplama!$M$69*K110+Hesaplama!$N$69*L110+Hesaplama!$O$69*M110+Hesaplama!$P$69*N110)/Hesaplama!$Q$95)&lt;101,100*(Hesaplama!$G$69*E110+Hesaplama!$H$69*F110+Hesaplama!$I$69*G110+Hesaplama!$J$69*H110+Hesaplama!$K$69*I110+Hesaplama!$L$69*J110+Hesaplama!$M$69*K110+Hesaplama!$N$69*L110+Hesaplama!$O$69*M110+Hesaplama!$P$69*N110)/Hesaplama!$Q$95, 100)</f>
        <v>#DIV/0!</v>
      </c>
      <c r="AD110" s="73" t="e">
        <f>IF((100*(Hesaplama!$G$70*E110+Hesaplama!$H$70*F110+Hesaplama!$I$70*G110+Hesaplama!$J$70*H110+Hesaplama!$K$70*I110+Hesaplama!$L$70*J110+Hesaplama!$M$70*K110+Hesaplama!$N$70*L110+Hesaplama!$O$70*M110+Hesaplama!$P$70*N110)/Hesaplama!$Q$96)&lt;101,100*(Hesaplama!$G$70*E110+Hesaplama!$H$70*F110+Hesaplama!$I$70*G110+Hesaplama!$J$70*H110+Hesaplama!$K$70*I110+Hesaplama!$L$70*J110+Hesaplama!$M$70*K110+Hesaplama!$N$70*L110+Hesaplama!$O$70*M110+Hesaplama!$P$70*N110)/Hesaplama!$Q$96, 100)</f>
        <v>#DIV/0!</v>
      </c>
      <c r="AE110" s="73" t="e">
        <f>IF((100*(Hesaplama!$G$71*E110+Hesaplama!$H$71*F110+Hesaplama!$I$71*G110+Hesaplama!$J$71*H110+Hesaplama!$K$71*I110+Hesaplama!$L$71*J110+Hesaplama!$M$71*K110+Hesaplama!$N$71*L110+Hesaplama!$O$71*M110+Hesaplama!$P$71*N110)/Hesaplama!$Q$97)&lt;101,100*(Hesaplama!$G$71*E110+Hesaplama!$H$71*F110+Hesaplama!$I$71*G110+Hesaplama!$J$71*H110+Hesaplama!$K$71*I110+Hesaplama!$L$71*J110+Hesaplama!$M$71*K110+Hesaplama!$N$71*L110+Hesaplama!$O$71*M110+Hesaplama!$P$71*N110)/Hesaplama!$Q$97, 100)</f>
        <v>#DIV/0!</v>
      </c>
      <c r="AF110" s="73" t="e">
        <f>IF((100*(Hesaplama!$G$72*E110+Hesaplama!$H$72*F110+Hesaplama!$I$72*G110+Hesaplama!$J$72*H110+Hesaplama!$K$72*I110+Hesaplama!$L$72*J110+Hesaplama!$M$72*K110+Hesaplama!$N$72*L110+Hesaplama!$O$72*M110+Hesaplama!$P$72*N110)/Hesaplama!$Q$98)&lt;101,100*(Hesaplama!$G$72*E110+Hesaplama!$H$72*F110+Hesaplama!$I$72*G110+Hesaplama!$J$72*H110+Hesaplama!$K$72*I110+Hesaplama!$L$72*J110+Hesaplama!$M$72*K110+Hesaplama!$N$72*L110+Hesaplama!$O$72*M110+Hesaplama!$P$72*N110)/Hesaplama!$Q$98, 100)</f>
        <v>#DIV/0!</v>
      </c>
      <c r="AG110" s="73" t="e">
        <f>IF((100*(Hesaplama!$G$73*E110+Hesaplama!$H$73*F110+Hesaplama!$I$73*G110+Hesaplama!$J$73*H110+Hesaplama!$K$73*I110+Hesaplama!$L$73*J110+Hesaplama!$M$73*K110+Hesaplama!$N$73*L110+Hesaplama!$O$73*M110+Hesaplama!$P$73*N110)/Hesaplama!$Q$99)&lt;101,100*(Hesaplama!$G$73*E110+Hesaplama!$H$73*F110+Hesaplama!$I$73*G110+Hesaplama!$J$73*H110+Hesaplama!$K$73*I110+Hesaplama!$L$73*J110+Hesaplama!$M$73*K110+Hesaplama!$N$73*L110+Hesaplama!$O$73*M110+Hesaplama!$P$73*N110)/Hesaplama!$Q$99, 100)</f>
        <v>#DIV/0!</v>
      </c>
      <c r="AH110" s="73" t="e">
        <f>IF((100*(Hesaplama!$G$74*E110+Hesaplama!$H$74*F110+Hesaplama!$I$74*G110+Hesaplama!$J$74*H110+Hesaplama!$K$74*I110+Hesaplama!$L$74*J110+Hesaplama!$M$74*K110+Hesaplama!$N$74*L110+Hesaplama!$O$74*M110+Hesaplama!$P$74*N110)/Hesaplama!$Q$100)&lt;101,100*(Hesaplama!$G$74*E110+Hesaplama!$H$74*F110+Hesaplama!$I$74*G110+Hesaplama!$J$74*H110+Hesaplama!$K$74*I110+Hesaplama!$L$74*J110+Hesaplama!$M$74*K110+Hesaplama!$N$74*L110+Hesaplama!$O$74*M110+Hesaplama!$P$74*N110)/Hesaplama!$Q$100, 100)</f>
        <v>#DIV/0!</v>
      </c>
      <c r="AI110" s="73" t="e">
        <f>IF((100*(Hesaplama!$G$75*E110+Hesaplama!$H$75*F110+Hesaplama!$I$75*G110+Hesaplama!$J$75*H110+Hesaplama!$K$75*I110+Hesaplama!$L$75*J110+Hesaplama!$M$75*K110+Hesaplama!$N$75*L110+Hesaplama!$O$75*M110+Hesaplama!$P$75*N110)/Hesaplama!$Q$9101)&lt;101,100*(Hesaplama!$G$75*E110+Hesaplama!$H$75*F110+Hesaplama!$I$75*G110+Hesaplama!$J$75*H110+Hesaplama!$K$75*I110+Hesaplama!$L$75*J110+Hesaplama!$M$75*K110+Hesaplama!$N$75*L110+Hesaplama!$O$75*M110+Hesaplama!$P$75*N110)/Hesaplama!$Q$101, 100)</f>
        <v>#DIV/0!</v>
      </c>
      <c r="AJ110" s="73" t="e">
        <f>IF((100*(Hesaplama!$G$76*E110+Hesaplama!$H$76*F110+Hesaplama!$I$76*G110+Hesaplama!$J$76*H110+Hesaplama!$K$76*I110+Hesaplama!$L$76*J110+Hesaplama!$M$67*K110+Hesaplama!$N$67*L110+Hesaplama!$O$67*M110+Hesaplama!$P$67*N110)/Hesaplama!$Q$102)&lt;101,100*(Hesaplama!$G$67*E110+Hesaplama!$H$76*F110+Hesaplama!$I$76*G110+Hesaplama!$J$76*H110+Hesaplama!$K$76*I110+Hesaplama!$L$76*J110+Hesaplama!$M$76*K110+Hesaplama!$N$76*L110+Hesaplama!$O$76*M110+Hesaplama!$P$76*N110)/Hesaplama!$Q$102, 100)</f>
        <v>#DIV/0!</v>
      </c>
      <c r="AK110" s="73" t="e">
        <f>IF((100*(Hesaplama!$G$77*E110+Hesaplama!$H$77*F110+Hesaplama!$I$77*G110+Hesaplama!$J$77*H110+Hesaplama!$K$77*I110+Hesaplama!$L$77*J110+Hesaplama!$M$77*K110+Hesaplama!$N$77*L110+Hesaplama!$O$77*M110+Hesaplama!$P$77*N110)/Hesaplama!$Q$103)&lt;101,100*(Hesaplama!$G$77*E110+Hesaplama!$H$77*F110+Hesaplama!$I$77*G110+Hesaplama!$J$77*H110+Hesaplama!$K$77*I110+Hesaplama!$L$77*J110+Hesaplama!$M$77*K110+Hesaplama!$N$77*L110+Hesaplama!$O$77*M110+Hesaplama!$P$77*N110)/Hesaplama!$Q$103, 100)</f>
        <v>#DIV/0!</v>
      </c>
      <c r="AL110" s="73" t="e">
        <f>IF((100*(Hesaplama!$G$78*E110+Hesaplama!$H$78*F110+Hesaplama!$I$78*G110+Hesaplama!$J$78*H110+Hesaplama!$K$78*I110+Hesaplama!$L$78*J110+Hesaplama!$M$78*K110+Hesaplama!$N$78*L110+Hesaplama!$O$78*M110+Hesaplama!$P$78*N110)/Hesaplama!$Q$104)&lt;101,100*(Hesaplama!$G$78*E110+Hesaplama!$H$78*F110+Hesaplama!$I$78*G110+Hesaplama!$J$78*H110+Hesaplama!$K$78*I110+Hesaplama!$L$78*J110+Hesaplama!$M$78*K110+Hesaplama!$N$78*L110+Hesaplama!$O$78*M110+Hesaplama!$P$78*N110)/Hesaplama!$Q$104, 100)</f>
        <v>#DIV/0!</v>
      </c>
      <c r="AM110" s="73" t="e">
        <f>IF((100*(Hesaplama!$G$79*E110+Hesaplama!$H$79*F110+Hesaplama!$I$79*G110+Hesaplama!$J$79*H110+Hesaplama!$K$79*I110+Hesaplama!$L$79*J110+Hesaplama!$M$79*K110+Hesaplama!$N$79*L110+Hesaplama!$O$79*M110+Hesaplama!$P$79*N110)/Hesaplama!$Q$105)&lt;101,100*(Hesaplama!$G$79*E110+Hesaplama!$H$79*F110+Hesaplama!$I$79*G110+Hesaplama!$J$79*H110+Hesaplama!$K$79*I110+Hesaplama!$L$79*J110+Hesaplama!$M$79*K110+Hesaplama!$N$79*L110+Hesaplama!$O$79*M110+Hesaplama!$P$79*N110)/Hesaplama!$Q$105, 100)</f>
        <v>#DIV/0!</v>
      </c>
    </row>
    <row r="111" spans="2:39" ht="15.75" thickTop="1" x14ac:dyDescent="0.25">
      <c r="B111" s="60">
        <v>100</v>
      </c>
      <c r="C111" s="1"/>
      <c r="D111" s="59"/>
      <c r="E111" s="4"/>
      <c r="F111" s="4"/>
      <c r="G111" s="4"/>
      <c r="H111" s="4"/>
      <c r="I111" s="2"/>
      <c r="J111" s="4"/>
      <c r="K111" s="4"/>
      <c r="L111" s="5"/>
      <c r="M111" s="5"/>
      <c r="N111" s="5"/>
      <c r="O111" s="32">
        <f t="shared" si="1"/>
        <v>0</v>
      </c>
      <c r="P111" s="70"/>
      <c r="Q111" s="71" t="e">
        <f>IF((100*(Hesaplama!$G$57*E111+Hesaplama!$H$57*F111+Hesaplama!$I$57*G111+Hesaplama!$J$57*H111+Hesaplama!$K$57*I111+Hesaplama!$L$57*J111+Hesaplama!$M$57*K111+Hesaplama!$N$57*L111+Hesaplama!$O$57*M111+Hesaplama!$P$57*N111)/Hesaplama!$Q$83)&lt;101,100*(Hesaplama!$G$57*E111+Hesaplama!$H$57*F111+Hesaplama!$I$57*G111+Hesaplama!$J$57*H111+Hesaplama!$K$57*I111+Hesaplama!$L$57*J111+Hesaplama!$M$57*K111+Hesaplama!$N$57*L111+Hesaplama!$O$57*M111+Hesaplama!$P$57*N111)/Hesaplama!$Q$83, 100)</f>
        <v>#DIV/0!</v>
      </c>
      <c r="R111" s="71" t="e">
        <f>IF((100*(Hesaplama!$G$58*E111+Hesaplama!$H$58*F111+Hesaplama!$I$58*G111+Hesaplama!$J$58*H111+Hesaplama!$K$58*I111+Hesaplama!$L$58*J111+Hesaplama!$M$58*K111+Hesaplama!$N$58*L111+Hesaplama!$O$58*M111+Hesaplama!$P$58*N111)/Hesaplama!$Q$84)&lt;101,100*(Hesaplama!$G$58*E111+Hesaplama!$H$58*F111+Hesaplama!$I$58*G111+Hesaplama!$J$58*H111+Hesaplama!$K$58*I111+Hesaplama!$L$58*J111+Hesaplama!$M$58*K111+Hesaplama!$N$58*L111+Hesaplama!$O$58*M111+Hesaplama!$P$58*N111)/Hesaplama!$Q$84, 100)</f>
        <v>#DIV/0!</v>
      </c>
      <c r="S111" s="72" t="e">
        <f>IF((100*(Hesaplama!$G$59*E111+Hesaplama!$H$59*F111+Hesaplama!$I$59*G111+Hesaplama!$J$59*H111+Hesaplama!$K$59*I111+Hesaplama!$L$59*J111+Hesaplama!$M$59*K111+Hesaplama!$N$59*L111+Hesaplama!$O$59*M111+Hesaplama!$P$59*N111)/Hesaplama!$Q$85)&lt;101,100*(Hesaplama!$G$59*E111+Hesaplama!$H$59*F111+Hesaplama!$I$59*G111+Hesaplama!$J$59*H111+Hesaplama!$K$59*I111+Hesaplama!$L$59*J111+Hesaplama!$M$59*K111+Hesaplama!$N$59*L111+Hesaplama!$O$59*M111+Hesaplama!$P$59*N111)/Hesaplama!$Q$85, 100)</f>
        <v>#DIV/0!</v>
      </c>
      <c r="T111" s="73" t="e">
        <f>IF((100*(Hesaplama!$G$60*E111+Hesaplama!$H$60*F111+Hesaplama!$I$60*G111+Hesaplama!$J$60*H111+Hesaplama!$K$60*I111+Hesaplama!$L$60*J111+Hesaplama!$M$60*K111+Hesaplama!$N$60*L111+Hesaplama!$O$60*M111+Hesaplama!$P$60*N111)/Hesaplama!$Q$86)&lt;101,100*(Hesaplama!$G$60*E111+Hesaplama!$H$60*F111+Hesaplama!$I$60*G111+Hesaplama!$J$60*H111+Hesaplama!$K$60*I111+Hesaplama!$L$60*J111+Hesaplama!$M$60*K111+Hesaplama!$N$60*L111+Hesaplama!$O$60*M111+Hesaplama!$P$60*N111)/Hesaplama!$Q$86, 100)</f>
        <v>#DIV/0!</v>
      </c>
      <c r="U111" s="73" t="e">
        <f>IF((100*(Hesaplama!$G$61*E111+Hesaplama!$H$61*F111+Hesaplama!$I$61*G111+Hesaplama!$J$61*H111+Hesaplama!$K$61*I111+Hesaplama!$L$61*J111+Hesaplama!$M$61*K111+Hesaplama!$N$61*L111+Hesaplama!$O$61*M111+Hesaplama!$P$61*N111)/Hesaplama!$Q$87)&lt;101,100*(Hesaplama!$G$61*E111+Hesaplama!$H$61*F111+Hesaplama!$I$61*G111+Hesaplama!$J$61*H111+Hesaplama!$K$61*I111+Hesaplama!$L$61*J111+Hesaplama!$M$61*K111+Hesaplama!$N$61*L111+Hesaplama!$O$61*M111+Hesaplama!$P$61*N111)/Hesaplama!$Q$87, 100)</f>
        <v>#DIV/0!</v>
      </c>
      <c r="V111" s="73" t="e">
        <f>IF((100*(Hesaplama!$G$62*E111+Hesaplama!$H$62*F111+Hesaplama!$I$62*G111+Hesaplama!$J$62*H111+Hesaplama!$K$62*I111+Hesaplama!$L$62*J111+Hesaplama!$M$62*K111+Hesaplama!$N$62*L111+Hesaplama!$O$62*M111+Hesaplama!$P$62*N111)/Hesaplama!$Q$88)&lt;101,100*(Hesaplama!$G$62*E111+Hesaplama!$H$62*F111+Hesaplama!$I$62*G111+Hesaplama!$J$62*H111+Hesaplama!$K$62*I111+Hesaplama!$L$62*J111+Hesaplama!$M$62*K111+Hesaplama!$N$62*L111+Hesaplama!$O$62*M111+Hesaplama!$P$62*N111)/Hesaplama!$Q$88, 100)</f>
        <v>#DIV/0!</v>
      </c>
      <c r="W111" s="73" t="e">
        <f>IF((100*(Hesaplama!$G$63*E111+Hesaplama!$H$63*F111+Hesaplama!$I$63*G111+Hesaplama!$J$63*H111+Hesaplama!$K$63*I111+Hesaplama!$L$63*J111+Hesaplama!$M$63*K111+Hesaplama!$N$63*L111+Hesaplama!$O$63*M111+Hesaplama!$P$63*N111)/Hesaplama!$Q$89)&lt;101,100*(Hesaplama!$G$63*E111+Hesaplama!$H$63*F111+Hesaplama!$I$63*G111+Hesaplama!$J$63*H111+Hesaplama!$K$63*I111+Hesaplama!$L$63*J111+Hesaplama!$M$63*K111+Hesaplama!$N$63*L111+Hesaplama!$O$63*M111+Hesaplama!$P$63*N111)/Hesaplama!$Q$89, 100)</f>
        <v>#DIV/0!</v>
      </c>
      <c r="X111" s="73" t="e">
        <f>IF((100*(Hesaplama!$G$64*E111+Hesaplama!$H$64*F111+Hesaplama!$I$64*G111+Hesaplama!$J$64*H111+Hesaplama!$K$64*I111+Hesaplama!$L$64*J111+Hesaplama!$M$64*K111+Hesaplama!$N$64*L111+Hesaplama!$O$64*M111+Hesaplama!$P$64*N111)/Hesaplama!$Q$90)&lt;101,100*(Hesaplama!$G$64*E111+Hesaplama!$H$64*F111+Hesaplama!$I$64*G111+Hesaplama!$J$64*H111+Hesaplama!$K$64*I111+Hesaplama!$L$64*J111+Hesaplama!$M$64*K111+Hesaplama!$N$64*L111+Hesaplama!$O$64*M111+Hesaplama!$P$64*N111)/Hesaplama!$Q$90, 100)</f>
        <v>#DIV/0!</v>
      </c>
      <c r="Y111" s="73" t="e">
        <f>IF((100*(Hesaplama!$G$65*E111+Hesaplama!$H$65*F111+Hesaplama!$I$65*G111+Hesaplama!$J$65*H111+Hesaplama!$K$65*I111+Hesaplama!$L$65*J111+Hesaplama!$M$65*K111+Hesaplama!$N$65*L111+Hesaplama!$O$65*M111+Hesaplama!$P$65*N111)/Hesaplama!$Q$91)&lt;101,100*(Hesaplama!$G$65*E111+Hesaplama!$H$65*F111+Hesaplama!$I$65*G111+Hesaplama!$J$65*H111+Hesaplama!$K$65*I111+Hesaplama!$L$65*J111+Hesaplama!$M$65*K111+Hesaplama!$N$65*L111+Hesaplama!$O$65*M111+Hesaplama!$P$65*N111)/Hesaplama!$Q$91, 100)</f>
        <v>#DIV/0!</v>
      </c>
      <c r="Z111" s="73" t="e">
        <f>IF((100*(Hesaplama!$G$66*E111+Hesaplama!$H$66*F111+Hesaplama!$I$66*G111+Hesaplama!$J$66*H111+Hesaplama!$K$66*I111+Hesaplama!$L$66*J111+Hesaplama!$M$66*K111+Hesaplama!$N$66*L111+Hesaplama!$O$66*M111+Hesaplama!$P$66*N111)/Hesaplama!$Q$92)&lt;101,100*(Hesaplama!$G$66*E111+Hesaplama!$H$66*F111+Hesaplama!$I$66*G111+Hesaplama!$J$66*H111+Hesaplama!$K$66*I111+Hesaplama!$L$66*J111+Hesaplama!$M$66*K111+Hesaplama!$N$66*L111+Hesaplama!$O$66*M111+Hesaplama!$P$66*N111)/Hesaplama!$Q$92, 100)</f>
        <v>#DIV/0!</v>
      </c>
      <c r="AA111" s="73" t="e">
        <f>IF((100*(Hesaplama!$G$67*E111+Hesaplama!$H$67*F111+Hesaplama!$I$67*G111+Hesaplama!$J$67*H111+Hesaplama!$K$67*I111+Hesaplama!$L$67*J111+Hesaplama!$M$67*K111+Hesaplama!$N$67*L111+Hesaplama!$O$67*M111+Hesaplama!$P$67*N111)/Hesaplama!$Q$93)&lt;101,100*(Hesaplama!$G$67*E111+Hesaplama!$H$67*F111+Hesaplama!$I$67*G111+Hesaplama!$J$67*H111+Hesaplama!$K$67*I111+Hesaplama!$L$67*J111+Hesaplama!$M$67*K111+Hesaplama!$N$67*L111+Hesaplama!$O$67*M111+Hesaplama!$P$67*N111)/Hesaplama!$Q$93, 100)</f>
        <v>#DIV/0!</v>
      </c>
      <c r="AB111" s="73" t="e">
        <f>IF((100*(Hesaplama!$G$68*E111+Hesaplama!$H$68*F111+Hesaplama!$I$68*G111+Hesaplama!$J$68*H111+Hesaplama!$K$68*I111+Hesaplama!$L$68*J111+Hesaplama!$M$68*K111+Hesaplama!$N$68*L111+Hesaplama!$O$68*M111+Hesaplama!$P$68*N111)/Hesaplama!$Q$94)&lt;101,100*(Hesaplama!$G$68*E111+Hesaplama!$H$68*F111+Hesaplama!$I$68*G111+Hesaplama!$J$68*H111+Hesaplama!$K$68*I111+Hesaplama!$L$68*J111+Hesaplama!$M$68*K111+Hesaplama!$N$68*L111+Hesaplama!$O$68*M111+Hesaplama!$P$68*N111)/Hesaplama!$Q$94, 100)</f>
        <v>#DIV/0!</v>
      </c>
      <c r="AC111" s="73" t="e">
        <f>IF((100*(Hesaplama!$G$69*E111+Hesaplama!$H$69*F111+Hesaplama!$I$69*G111+Hesaplama!$J$69*H111+Hesaplama!$K$69*I111+Hesaplama!$L$69*J111+Hesaplama!$M$69*K111+Hesaplama!$N$69*L111+Hesaplama!$O$69*M111+Hesaplama!$P$69*N111)/Hesaplama!$Q$95)&lt;101,100*(Hesaplama!$G$69*E111+Hesaplama!$H$69*F111+Hesaplama!$I$69*G111+Hesaplama!$J$69*H111+Hesaplama!$K$69*I111+Hesaplama!$L$69*J111+Hesaplama!$M$69*K111+Hesaplama!$N$69*L111+Hesaplama!$O$69*M111+Hesaplama!$P$69*N111)/Hesaplama!$Q$95, 100)</f>
        <v>#DIV/0!</v>
      </c>
      <c r="AD111" s="73" t="e">
        <f>IF((100*(Hesaplama!$G$70*E111+Hesaplama!$H$70*F111+Hesaplama!$I$70*G111+Hesaplama!$J$70*H111+Hesaplama!$K$70*I111+Hesaplama!$L$70*J111+Hesaplama!$M$70*K111+Hesaplama!$N$70*L111+Hesaplama!$O$70*M111+Hesaplama!$P$70*N111)/Hesaplama!$Q$96)&lt;101,100*(Hesaplama!$G$70*E111+Hesaplama!$H$70*F111+Hesaplama!$I$70*G111+Hesaplama!$J$70*H111+Hesaplama!$K$70*I111+Hesaplama!$L$70*J111+Hesaplama!$M$70*K111+Hesaplama!$N$70*L111+Hesaplama!$O$70*M111+Hesaplama!$P$70*N111)/Hesaplama!$Q$96, 100)</f>
        <v>#DIV/0!</v>
      </c>
      <c r="AE111" s="73" t="e">
        <f>IF((100*(Hesaplama!$G$71*E111+Hesaplama!$H$71*F111+Hesaplama!$I$71*G111+Hesaplama!$J$71*H111+Hesaplama!$K$71*I111+Hesaplama!$L$71*J111+Hesaplama!$M$71*K111+Hesaplama!$N$71*L111+Hesaplama!$O$71*M111+Hesaplama!$P$71*N111)/Hesaplama!$Q$97)&lt;101,100*(Hesaplama!$G$71*E111+Hesaplama!$H$71*F111+Hesaplama!$I$71*G111+Hesaplama!$J$71*H111+Hesaplama!$K$71*I111+Hesaplama!$L$71*J111+Hesaplama!$M$71*K111+Hesaplama!$N$71*L111+Hesaplama!$O$71*M111+Hesaplama!$P$71*N111)/Hesaplama!$Q$97, 100)</f>
        <v>#DIV/0!</v>
      </c>
      <c r="AF111" s="73" t="e">
        <f>IF((100*(Hesaplama!$G$72*E111+Hesaplama!$H$72*F111+Hesaplama!$I$72*G111+Hesaplama!$J$72*H111+Hesaplama!$K$72*I111+Hesaplama!$L$72*J111+Hesaplama!$M$72*K111+Hesaplama!$N$72*L111+Hesaplama!$O$72*M111+Hesaplama!$P$72*N111)/Hesaplama!$Q$98)&lt;101,100*(Hesaplama!$G$72*E111+Hesaplama!$H$72*F111+Hesaplama!$I$72*G111+Hesaplama!$J$72*H111+Hesaplama!$K$72*I111+Hesaplama!$L$72*J111+Hesaplama!$M$72*K111+Hesaplama!$N$72*L111+Hesaplama!$O$72*M111+Hesaplama!$P$72*N111)/Hesaplama!$Q$98, 100)</f>
        <v>#DIV/0!</v>
      </c>
      <c r="AG111" s="73" t="e">
        <f>IF((100*(Hesaplama!$G$73*E111+Hesaplama!$H$73*F111+Hesaplama!$I$73*G111+Hesaplama!$J$73*H111+Hesaplama!$K$73*I111+Hesaplama!$L$73*J111+Hesaplama!$M$73*K111+Hesaplama!$N$73*L111+Hesaplama!$O$73*M111+Hesaplama!$P$73*N111)/Hesaplama!$Q$99)&lt;101,100*(Hesaplama!$G$73*E111+Hesaplama!$H$73*F111+Hesaplama!$I$73*G111+Hesaplama!$J$73*H111+Hesaplama!$K$73*I111+Hesaplama!$L$73*J111+Hesaplama!$M$73*K111+Hesaplama!$N$73*L111+Hesaplama!$O$73*M111+Hesaplama!$P$73*N111)/Hesaplama!$Q$99, 100)</f>
        <v>#DIV/0!</v>
      </c>
      <c r="AH111" s="73" t="e">
        <f>IF((100*(Hesaplama!$G$74*E111+Hesaplama!$H$74*F111+Hesaplama!$I$74*G111+Hesaplama!$J$74*H111+Hesaplama!$K$74*I111+Hesaplama!$L$74*J111+Hesaplama!$M$74*K111+Hesaplama!$N$74*L111+Hesaplama!$O$74*M111+Hesaplama!$P$74*N111)/Hesaplama!$Q$100)&lt;101,100*(Hesaplama!$G$74*E111+Hesaplama!$H$74*F111+Hesaplama!$I$74*G111+Hesaplama!$J$74*H111+Hesaplama!$K$74*I111+Hesaplama!$L$74*J111+Hesaplama!$M$74*K111+Hesaplama!$N$74*L111+Hesaplama!$O$74*M111+Hesaplama!$P$74*N111)/Hesaplama!$Q$100, 100)</f>
        <v>#DIV/0!</v>
      </c>
      <c r="AI111" s="73" t="e">
        <f>IF((100*(Hesaplama!$G$75*E111+Hesaplama!$H$75*F111+Hesaplama!$I$75*G111+Hesaplama!$J$75*H111+Hesaplama!$K$75*I111+Hesaplama!$L$75*J111+Hesaplama!$M$75*K111+Hesaplama!$N$75*L111+Hesaplama!$O$75*M111+Hesaplama!$P$75*N111)/Hesaplama!$Q$9101)&lt;101,100*(Hesaplama!$G$75*E111+Hesaplama!$H$75*F111+Hesaplama!$I$75*G111+Hesaplama!$J$75*H111+Hesaplama!$K$75*I111+Hesaplama!$L$75*J111+Hesaplama!$M$75*K111+Hesaplama!$N$75*L111+Hesaplama!$O$75*M111+Hesaplama!$P$75*N111)/Hesaplama!$Q$101, 100)</f>
        <v>#DIV/0!</v>
      </c>
      <c r="AJ111" s="73" t="e">
        <f>IF((100*(Hesaplama!$G$76*E111+Hesaplama!$H$76*F111+Hesaplama!$I$76*G111+Hesaplama!$J$76*H111+Hesaplama!$K$76*I111+Hesaplama!$L$76*J111+Hesaplama!$M$67*K111+Hesaplama!$N$67*L111+Hesaplama!$O$67*M111+Hesaplama!$P$67*N111)/Hesaplama!$Q$102)&lt;101,100*(Hesaplama!$G$67*E111+Hesaplama!$H$76*F111+Hesaplama!$I$76*G111+Hesaplama!$J$76*H111+Hesaplama!$K$76*I111+Hesaplama!$L$76*J111+Hesaplama!$M$76*K111+Hesaplama!$N$76*L111+Hesaplama!$O$76*M111+Hesaplama!$P$76*N111)/Hesaplama!$Q$102, 100)</f>
        <v>#DIV/0!</v>
      </c>
      <c r="AK111" s="73" t="e">
        <f>IF((100*(Hesaplama!$G$77*E111+Hesaplama!$H$77*F111+Hesaplama!$I$77*G111+Hesaplama!$J$77*H111+Hesaplama!$K$77*I111+Hesaplama!$L$77*J111+Hesaplama!$M$77*K111+Hesaplama!$N$77*L111+Hesaplama!$O$77*M111+Hesaplama!$P$77*N111)/Hesaplama!$Q$103)&lt;101,100*(Hesaplama!$G$77*E111+Hesaplama!$H$77*F111+Hesaplama!$I$77*G111+Hesaplama!$J$77*H111+Hesaplama!$K$77*I111+Hesaplama!$L$77*J111+Hesaplama!$M$77*K111+Hesaplama!$N$77*L111+Hesaplama!$O$77*M111+Hesaplama!$P$77*N111)/Hesaplama!$Q$103, 100)</f>
        <v>#DIV/0!</v>
      </c>
      <c r="AL111" s="73" t="e">
        <f>IF((100*(Hesaplama!$G$78*E111+Hesaplama!$H$78*F111+Hesaplama!$I$78*G111+Hesaplama!$J$78*H111+Hesaplama!$K$78*I111+Hesaplama!$L$78*J111+Hesaplama!$M$78*K111+Hesaplama!$N$78*L111+Hesaplama!$O$78*M111+Hesaplama!$P$78*N111)/Hesaplama!$Q$104)&lt;101,100*(Hesaplama!$G$78*E111+Hesaplama!$H$78*F111+Hesaplama!$I$78*G111+Hesaplama!$J$78*H111+Hesaplama!$K$78*I111+Hesaplama!$L$78*J111+Hesaplama!$M$78*K111+Hesaplama!$N$78*L111+Hesaplama!$O$78*M111+Hesaplama!$P$78*N111)/Hesaplama!$Q$104, 100)</f>
        <v>#DIV/0!</v>
      </c>
      <c r="AM111" s="73" t="e">
        <f>IF((100*(Hesaplama!$G$79*E111+Hesaplama!$H$79*F111+Hesaplama!$I$79*G111+Hesaplama!$J$79*H111+Hesaplama!$K$79*I111+Hesaplama!$L$79*J111+Hesaplama!$M$79*K111+Hesaplama!$N$79*L111+Hesaplama!$O$79*M111+Hesaplama!$P$79*N111)/Hesaplama!$Q$105)&lt;101,100*(Hesaplama!$G$79*E111+Hesaplama!$H$79*F111+Hesaplama!$I$79*G111+Hesaplama!$J$79*H111+Hesaplama!$K$79*I111+Hesaplama!$L$79*J111+Hesaplama!$M$79*K111+Hesaplama!$N$79*L111+Hesaplama!$O$79*M111+Hesaplama!$P$79*N111)/Hesaplama!$Q$105, 100)</f>
        <v>#DIV/0!</v>
      </c>
    </row>
    <row r="112" spans="2:39" ht="31.5" customHeight="1" thickBot="1" x14ac:dyDescent="0.3">
      <c r="B112" s="125" t="s">
        <v>13</v>
      </c>
      <c r="C112" s="126"/>
      <c r="D112" s="35">
        <f>COUNTA(D12:D111)</f>
        <v>0</v>
      </c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8"/>
      <c r="Q112" s="38"/>
    </row>
    <row r="113" spans="2:40" ht="15.75" thickTop="1" x14ac:dyDescent="0.25">
      <c r="B113" s="107" t="s">
        <v>23</v>
      </c>
      <c r="C113" s="108"/>
      <c r="D113" s="108"/>
      <c r="E113" s="41" t="str">
        <f>Hesaplama!G24</f>
        <v/>
      </c>
      <c r="F113" s="41" t="str">
        <f>Hesaplama!H24</f>
        <v/>
      </c>
      <c r="G113" s="41" t="str">
        <f>Hesaplama!I24</f>
        <v/>
      </c>
      <c r="H113" s="41" t="str">
        <f>Hesaplama!J24</f>
        <v/>
      </c>
      <c r="I113" s="41" t="str">
        <f>Hesaplama!K24</f>
        <v/>
      </c>
      <c r="J113" s="41" t="str">
        <f>Hesaplama!L24</f>
        <v/>
      </c>
      <c r="K113" s="41" t="str">
        <f>Hesaplama!M24</f>
        <v/>
      </c>
      <c r="L113" s="41" t="str">
        <f>Hesaplama!N24</f>
        <v/>
      </c>
      <c r="M113" s="41" t="str">
        <f>Hesaplama!O24</f>
        <v/>
      </c>
      <c r="N113" s="41" t="str">
        <f>Hesaplama!P24</f>
        <v/>
      </c>
      <c r="O113" s="41"/>
      <c r="P113" s="34"/>
      <c r="Q113" s="34"/>
    </row>
    <row r="114" spans="2:40" ht="15.75" thickBot="1" x14ac:dyDescent="0.3">
      <c r="B114" s="104" t="s">
        <v>5</v>
      </c>
      <c r="C114" s="105"/>
      <c r="D114" s="106"/>
      <c r="E114" s="42">
        <f>E9</f>
        <v>1</v>
      </c>
      <c r="F114" s="42">
        <f t="shared" ref="F114:N114" si="2">F9</f>
        <v>2</v>
      </c>
      <c r="G114" s="42">
        <f t="shared" si="2"/>
        <v>3</v>
      </c>
      <c r="H114" s="42">
        <f t="shared" si="2"/>
        <v>4</v>
      </c>
      <c r="I114" s="42">
        <f t="shared" si="2"/>
        <v>5</v>
      </c>
      <c r="J114" s="42">
        <f t="shared" si="2"/>
        <v>6</v>
      </c>
      <c r="K114" s="42">
        <f t="shared" si="2"/>
        <v>7</v>
      </c>
      <c r="L114" s="42">
        <f t="shared" si="2"/>
        <v>8</v>
      </c>
      <c r="M114" s="42">
        <f t="shared" si="2"/>
        <v>9</v>
      </c>
      <c r="N114" s="42">
        <f t="shared" si="2"/>
        <v>10</v>
      </c>
      <c r="O114" s="43"/>
      <c r="P114" s="38"/>
    </row>
    <row r="115" spans="2:40" ht="19.5" thickBot="1" x14ac:dyDescent="0.3">
      <c r="B115" s="102" t="s">
        <v>24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44" t="e">
        <f>Hesaplama!AA24</f>
        <v>#VALUE!</v>
      </c>
    </row>
    <row r="117" spans="2:40" x14ac:dyDescent="0.25"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2:40" ht="18.75" x14ac:dyDescent="0.25">
      <c r="D118" s="117" t="s">
        <v>20</v>
      </c>
      <c r="E118" s="51"/>
      <c r="F118" s="52"/>
      <c r="G118" s="52"/>
      <c r="H118" s="52"/>
      <c r="I118" s="52"/>
      <c r="J118" s="52" t="s">
        <v>21</v>
      </c>
      <c r="K118" s="52"/>
      <c r="L118" s="52"/>
      <c r="M118" s="52"/>
      <c r="N118" s="52"/>
      <c r="O118" s="129" t="s">
        <v>22</v>
      </c>
      <c r="P118" s="130"/>
    </row>
    <row r="119" spans="2:40" ht="18.75" x14ac:dyDescent="0.25">
      <c r="D119" s="117"/>
      <c r="E119" s="50">
        <f>E9</f>
        <v>1</v>
      </c>
      <c r="F119" s="55">
        <f t="shared" ref="F119:N119" si="3">F9</f>
        <v>2</v>
      </c>
      <c r="G119" s="55">
        <f t="shared" si="3"/>
        <v>3</v>
      </c>
      <c r="H119" s="55">
        <f t="shared" si="3"/>
        <v>4</v>
      </c>
      <c r="I119" s="55">
        <f t="shared" si="3"/>
        <v>5</v>
      </c>
      <c r="J119" s="55">
        <f t="shared" si="3"/>
        <v>6</v>
      </c>
      <c r="K119" s="55">
        <f t="shared" si="3"/>
        <v>7</v>
      </c>
      <c r="L119" s="55">
        <f t="shared" si="3"/>
        <v>8</v>
      </c>
      <c r="M119" s="55">
        <f t="shared" si="3"/>
        <v>9</v>
      </c>
      <c r="N119" s="55">
        <f t="shared" si="3"/>
        <v>10</v>
      </c>
      <c r="O119" s="131"/>
      <c r="P119" s="132"/>
    </row>
    <row r="120" spans="2:40" ht="18.75" x14ac:dyDescent="0.25">
      <c r="D120" s="48">
        <v>1</v>
      </c>
      <c r="E120" s="58"/>
      <c r="F120" s="82"/>
      <c r="G120" s="58"/>
      <c r="H120" s="58"/>
      <c r="I120" s="58"/>
      <c r="J120" s="58"/>
      <c r="K120" s="58"/>
      <c r="L120" s="58"/>
      <c r="M120" s="58"/>
      <c r="N120" s="58"/>
      <c r="O120" s="109" t="str">
        <f>Hesaplama!Q30</f>
        <v/>
      </c>
      <c r="P120" s="110"/>
      <c r="S120" s="101">
        <v>1</v>
      </c>
      <c r="T120" s="133" t="s">
        <v>73</v>
      </c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</row>
    <row r="121" spans="2:40" ht="18.75" x14ac:dyDescent="0.25">
      <c r="D121" s="48">
        <v>2</v>
      </c>
      <c r="E121" s="82"/>
      <c r="F121" s="58"/>
      <c r="G121" s="58"/>
      <c r="H121" s="58"/>
      <c r="I121" s="58"/>
      <c r="J121" s="82"/>
      <c r="K121" s="58"/>
      <c r="L121" s="58"/>
      <c r="M121" s="58"/>
      <c r="N121" s="58"/>
      <c r="O121" s="109" t="str">
        <f>Hesaplama!Q31</f>
        <v/>
      </c>
      <c r="P121" s="110"/>
      <c r="S121" s="101">
        <v>2</v>
      </c>
      <c r="T121" s="133" t="s">
        <v>74</v>
      </c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</row>
    <row r="122" spans="2:40" ht="18.75" x14ac:dyDescent="0.25">
      <c r="D122" s="48">
        <v>3</v>
      </c>
      <c r="E122" s="58"/>
      <c r="F122" s="58"/>
      <c r="G122" s="82"/>
      <c r="H122" s="58"/>
      <c r="I122" s="58"/>
      <c r="J122" s="58"/>
      <c r="K122" s="58"/>
      <c r="L122" s="58"/>
      <c r="M122" s="58"/>
      <c r="N122" s="58"/>
      <c r="O122" s="109" t="str">
        <f>Hesaplama!Q32</f>
        <v/>
      </c>
      <c r="P122" s="110"/>
      <c r="S122" s="101">
        <v>3</v>
      </c>
      <c r="T122" s="133" t="s">
        <v>75</v>
      </c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</row>
    <row r="123" spans="2:40" ht="18.75" x14ac:dyDescent="0.25">
      <c r="D123" s="48">
        <v>4</v>
      </c>
      <c r="E123" s="82"/>
      <c r="F123" s="58"/>
      <c r="G123" s="58"/>
      <c r="H123" s="58"/>
      <c r="I123" s="58"/>
      <c r="J123" s="82"/>
      <c r="K123" s="58"/>
      <c r="L123" s="58"/>
      <c r="M123" s="58"/>
      <c r="N123" s="58"/>
      <c r="O123" s="109" t="str">
        <f>Hesaplama!Q33</f>
        <v/>
      </c>
      <c r="P123" s="110"/>
      <c r="S123" s="101">
        <v>4</v>
      </c>
      <c r="T123" s="133" t="s">
        <v>76</v>
      </c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</row>
    <row r="124" spans="2:40" ht="18.75" x14ac:dyDescent="0.25">
      <c r="D124" s="48">
        <v>5</v>
      </c>
      <c r="E124" s="58"/>
      <c r="F124" s="58"/>
      <c r="G124" s="82"/>
      <c r="H124" s="58"/>
      <c r="I124" s="82"/>
      <c r="J124" s="58"/>
      <c r="K124" s="58"/>
      <c r="L124" s="58"/>
      <c r="M124" s="58"/>
      <c r="N124" s="58"/>
      <c r="O124" s="109" t="str">
        <f>Hesaplama!Q34</f>
        <v/>
      </c>
      <c r="P124" s="110"/>
      <c r="S124" s="101">
        <v>5</v>
      </c>
      <c r="T124" s="133" t="s">
        <v>77</v>
      </c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</row>
    <row r="125" spans="2:40" ht="18.75" x14ac:dyDescent="0.25">
      <c r="D125" s="48">
        <v>6</v>
      </c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109" t="str">
        <f>Hesaplama!Q35</f>
        <v/>
      </c>
      <c r="P125" s="110"/>
      <c r="S125" s="101">
        <v>6</v>
      </c>
      <c r="T125" s="133" t="s">
        <v>78</v>
      </c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</row>
    <row r="126" spans="2:40" ht="18.75" x14ac:dyDescent="0.25">
      <c r="D126" s="48">
        <v>7</v>
      </c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109" t="str">
        <f>Hesaplama!Q36</f>
        <v/>
      </c>
      <c r="P126" s="110"/>
      <c r="S126" s="101">
        <v>7</v>
      </c>
      <c r="T126" s="133" t="s">
        <v>79</v>
      </c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</row>
    <row r="127" spans="2:40" ht="18.75" x14ac:dyDescent="0.25">
      <c r="D127" s="48">
        <v>8</v>
      </c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109" t="str">
        <f>Hesaplama!Q37</f>
        <v/>
      </c>
      <c r="P127" s="110"/>
      <c r="S127" s="101">
        <v>8</v>
      </c>
      <c r="T127" s="133" t="s">
        <v>80</v>
      </c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</row>
    <row r="128" spans="2:40" ht="18.75" x14ac:dyDescent="0.25">
      <c r="D128" s="48">
        <v>9</v>
      </c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109" t="str">
        <f>Hesaplama!Q38</f>
        <v/>
      </c>
      <c r="P128" s="110"/>
      <c r="S128" s="101">
        <v>9</v>
      </c>
      <c r="T128" s="133" t="s">
        <v>81</v>
      </c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</row>
    <row r="129" spans="3:40" ht="18.75" x14ac:dyDescent="0.25">
      <c r="D129" s="48">
        <v>10</v>
      </c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109" t="str">
        <f>Hesaplama!Q39</f>
        <v/>
      </c>
      <c r="P129" s="110"/>
      <c r="S129" s="101">
        <v>10</v>
      </c>
      <c r="T129" s="133" t="s">
        <v>82</v>
      </c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</row>
    <row r="130" spans="3:40" ht="18.75" x14ac:dyDescent="0.25">
      <c r="D130" s="48">
        <v>11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109" t="str">
        <f>Hesaplama!Q40</f>
        <v/>
      </c>
      <c r="P130" s="110"/>
      <c r="S130" s="101">
        <v>11</v>
      </c>
      <c r="T130" s="133" t="s">
        <v>83</v>
      </c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</row>
    <row r="131" spans="3:40" s="80" customFormat="1" ht="18.75" x14ac:dyDescent="0.25">
      <c r="C131" s="83"/>
      <c r="D131" s="81">
        <v>12</v>
      </c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109" t="str">
        <f>Hesaplama!Q41</f>
        <v/>
      </c>
      <c r="P131" s="110"/>
      <c r="S131" s="101">
        <v>12</v>
      </c>
      <c r="T131" s="133" t="s">
        <v>84</v>
      </c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</row>
    <row r="132" spans="3:40" s="80" customFormat="1" ht="18.75" x14ac:dyDescent="0.25">
      <c r="C132" s="83"/>
      <c r="D132" s="81">
        <v>13</v>
      </c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109" t="str">
        <f>Hesaplama!Q42</f>
        <v/>
      </c>
      <c r="P132" s="110"/>
      <c r="S132" s="101">
        <v>13</v>
      </c>
      <c r="T132" s="133" t="s">
        <v>85</v>
      </c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</row>
    <row r="133" spans="3:40" s="80" customFormat="1" ht="18.75" x14ac:dyDescent="0.25">
      <c r="C133" s="83"/>
      <c r="D133" s="81">
        <v>14</v>
      </c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109" t="str">
        <f>Hesaplama!Q43</f>
        <v/>
      </c>
      <c r="P133" s="110"/>
      <c r="S133" s="101">
        <v>14</v>
      </c>
      <c r="T133" s="133" t="s">
        <v>86</v>
      </c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</row>
    <row r="134" spans="3:40" s="80" customFormat="1" ht="18.75" hidden="1" x14ac:dyDescent="0.25">
      <c r="C134" s="83"/>
      <c r="D134" s="81" t="s">
        <v>41</v>
      </c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109" t="str">
        <f>Hesaplama!Q44</f>
        <v/>
      </c>
      <c r="P134" s="110"/>
      <c r="S134" s="79" t="s">
        <v>41</v>
      </c>
      <c r="T134" s="133" t="s">
        <v>42</v>
      </c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</row>
    <row r="135" spans="3:40" s="80" customFormat="1" ht="18.75" hidden="1" x14ac:dyDescent="0.25">
      <c r="C135" s="83"/>
      <c r="D135" s="81" t="s">
        <v>43</v>
      </c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109" t="str">
        <f>Hesaplama!Q45</f>
        <v/>
      </c>
      <c r="P135" s="110"/>
      <c r="S135" s="79" t="s">
        <v>43</v>
      </c>
      <c r="T135" s="133" t="s">
        <v>44</v>
      </c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</row>
    <row r="136" spans="3:40" s="80" customFormat="1" ht="18.75" hidden="1" x14ac:dyDescent="0.25">
      <c r="C136" s="83"/>
      <c r="D136" s="81" t="s">
        <v>45</v>
      </c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109" t="str">
        <f>Hesaplama!Q46</f>
        <v/>
      </c>
      <c r="P136" s="110"/>
      <c r="S136" s="79" t="s">
        <v>45</v>
      </c>
      <c r="T136" s="133" t="s">
        <v>46</v>
      </c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</row>
    <row r="137" spans="3:40" s="80" customFormat="1" ht="18.75" hidden="1" x14ac:dyDescent="0.25">
      <c r="C137" s="83"/>
      <c r="D137" s="81" t="s">
        <v>47</v>
      </c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109" t="str">
        <f>Hesaplama!Q47</f>
        <v/>
      </c>
      <c r="P137" s="110"/>
      <c r="S137" s="79" t="s">
        <v>47</v>
      </c>
      <c r="T137" s="133" t="s">
        <v>48</v>
      </c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</row>
    <row r="138" spans="3:40" s="80" customFormat="1" ht="18.75" hidden="1" x14ac:dyDescent="0.25">
      <c r="C138" s="83"/>
      <c r="D138" s="81" t="s">
        <v>49</v>
      </c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109" t="str">
        <f>Hesaplama!Q48</f>
        <v/>
      </c>
      <c r="P138" s="110"/>
      <c r="S138" s="79" t="s">
        <v>49</v>
      </c>
      <c r="T138" s="133" t="s">
        <v>50</v>
      </c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</row>
    <row r="139" spans="3:40" s="80" customFormat="1" ht="18.75" hidden="1" x14ac:dyDescent="0.25">
      <c r="C139" s="83"/>
      <c r="D139" s="81" t="s">
        <v>51</v>
      </c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109" t="str">
        <f>Hesaplama!Q49</f>
        <v/>
      </c>
      <c r="P139" s="110"/>
      <c r="S139" s="79" t="s">
        <v>51</v>
      </c>
      <c r="T139" s="133" t="s">
        <v>52</v>
      </c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</row>
    <row r="140" spans="3:40" s="80" customFormat="1" ht="18.75" hidden="1" x14ac:dyDescent="0.25">
      <c r="C140" s="83"/>
      <c r="D140" s="81" t="s">
        <v>53</v>
      </c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109" t="str">
        <f>Hesaplama!Q50</f>
        <v/>
      </c>
      <c r="P140" s="110"/>
      <c r="S140" s="79" t="s">
        <v>53</v>
      </c>
      <c r="T140" s="133" t="s">
        <v>54</v>
      </c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</row>
    <row r="141" spans="3:40" s="80" customFormat="1" ht="18.75" hidden="1" x14ac:dyDescent="0.25">
      <c r="C141" s="83"/>
      <c r="D141" s="81" t="s">
        <v>55</v>
      </c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109" t="str">
        <f>Hesaplama!Q51</f>
        <v/>
      </c>
      <c r="P141" s="110"/>
      <c r="S141" s="79" t="s">
        <v>55</v>
      </c>
      <c r="T141" s="133" t="s">
        <v>56</v>
      </c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</row>
    <row r="142" spans="3:40" s="80" customFormat="1" ht="18.75" hidden="1" x14ac:dyDescent="0.25">
      <c r="C142" s="83"/>
      <c r="D142" s="81" t="s">
        <v>57</v>
      </c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109" t="str">
        <f>Hesaplama!Q52</f>
        <v/>
      </c>
      <c r="P142" s="110"/>
      <c r="S142" s="79" t="s">
        <v>57</v>
      </c>
      <c r="T142" s="133" t="s">
        <v>58</v>
      </c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</row>
    <row r="143" spans="3:40" ht="18.75" x14ac:dyDescent="0.25">
      <c r="D143" s="57" t="s">
        <v>23</v>
      </c>
      <c r="E143" s="49" t="str">
        <f>Hesaplama!G24</f>
        <v/>
      </c>
      <c r="F143" s="53" t="str">
        <f>Hesaplama!H24</f>
        <v/>
      </c>
      <c r="G143" s="53" t="str">
        <f>Hesaplama!I24</f>
        <v/>
      </c>
      <c r="H143" s="53" t="str">
        <f>Hesaplama!J24</f>
        <v/>
      </c>
      <c r="I143" s="53" t="str">
        <f>Hesaplama!K24</f>
        <v/>
      </c>
      <c r="J143" s="53" t="str">
        <f>Hesaplama!L24</f>
        <v/>
      </c>
      <c r="K143" s="53" t="str">
        <f>Hesaplama!M24</f>
        <v/>
      </c>
      <c r="L143" s="53" t="str">
        <f>Hesaplama!N24</f>
        <v/>
      </c>
      <c r="M143" s="53" t="str">
        <f>Hesaplama!O24</f>
        <v/>
      </c>
      <c r="N143" s="53" t="str">
        <f>Hesaplama!P24</f>
        <v/>
      </c>
      <c r="O143" s="113"/>
      <c r="P143" s="114"/>
    </row>
    <row r="144" spans="3:40" ht="18.75" x14ac:dyDescent="0.25">
      <c r="D144" s="115" t="s">
        <v>25</v>
      </c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27" t="e">
        <f>AVERAGE(O120:P142)</f>
        <v>#DIV/0!</v>
      </c>
      <c r="P144" s="128"/>
    </row>
  </sheetData>
  <mergeCells count="59">
    <mergeCell ref="T140:AN140"/>
    <mergeCell ref="T141:AN141"/>
    <mergeCell ref="T142:AN142"/>
    <mergeCell ref="O131:P131"/>
    <mergeCell ref="O132:P132"/>
    <mergeCell ref="O133:P133"/>
    <mergeCell ref="O134:P134"/>
    <mergeCell ref="O135:P135"/>
    <mergeCell ref="O136:P136"/>
    <mergeCell ref="O137:P137"/>
    <mergeCell ref="O138:P138"/>
    <mergeCell ref="O139:P139"/>
    <mergeCell ref="O140:P140"/>
    <mergeCell ref="O141:P141"/>
    <mergeCell ref="O142:P142"/>
    <mergeCell ref="T135:AN135"/>
    <mergeCell ref="T136:AN136"/>
    <mergeCell ref="T137:AN137"/>
    <mergeCell ref="T138:AN138"/>
    <mergeCell ref="T139:AN139"/>
    <mergeCell ref="T130:AN130"/>
    <mergeCell ref="T131:AN131"/>
    <mergeCell ref="T132:AN132"/>
    <mergeCell ref="T133:AN133"/>
    <mergeCell ref="T134:AN134"/>
    <mergeCell ref="T125:AN125"/>
    <mergeCell ref="T126:AN126"/>
    <mergeCell ref="T127:AN127"/>
    <mergeCell ref="T128:AN128"/>
    <mergeCell ref="T129:AN129"/>
    <mergeCell ref="T120:AN120"/>
    <mergeCell ref="T121:AN121"/>
    <mergeCell ref="T122:AN122"/>
    <mergeCell ref="T123:AN123"/>
    <mergeCell ref="T124:AN124"/>
    <mergeCell ref="Q10:AA10"/>
    <mergeCell ref="O143:P143"/>
    <mergeCell ref="D144:N144"/>
    <mergeCell ref="D118:D119"/>
    <mergeCell ref="B9:D9"/>
    <mergeCell ref="B10:D10"/>
    <mergeCell ref="E11:O11"/>
    <mergeCell ref="B112:C112"/>
    <mergeCell ref="O144:P144"/>
    <mergeCell ref="O118:P119"/>
    <mergeCell ref="O120:P120"/>
    <mergeCell ref="O121:P121"/>
    <mergeCell ref="O122:P122"/>
    <mergeCell ref="O123:P123"/>
    <mergeCell ref="O124:P124"/>
    <mergeCell ref="O125:P125"/>
    <mergeCell ref="B115:N115"/>
    <mergeCell ref="B114:D114"/>
    <mergeCell ref="B113:D113"/>
    <mergeCell ref="O130:P130"/>
    <mergeCell ref="O127:P127"/>
    <mergeCell ref="O128:P128"/>
    <mergeCell ref="O129:P129"/>
    <mergeCell ref="O126:P126"/>
  </mergeCells>
  <conditionalFormatting sqref="O10 O12:O111">
    <cfRule type="cellIs" dxfId="0" priority="3" operator="greaterThan">
      <formula>100</formula>
    </cfRule>
  </conditionalFormatting>
  <printOptions horizontalCentered="1"/>
  <pageMargins left="3.937007874015748E-2" right="3.937007874015748E-2" top="0" bottom="0" header="0.31496062992125984" footer="0.31496062992125984"/>
  <pageSetup paperSize="9" scale="46" fitToHeight="0" orientation="landscape" r:id="rId1"/>
  <ignoredErrors>
    <ignoredError sqref="S4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topLeftCell="A73" zoomScale="85" zoomScaleNormal="85" workbookViewId="0">
      <selection activeCell="F12" sqref="F12"/>
    </sheetView>
  </sheetViews>
  <sheetFormatPr defaultRowHeight="15" x14ac:dyDescent="0.25"/>
  <cols>
    <col min="3" max="3" width="9.140625" customWidth="1"/>
    <col min="4" max="4" width="11.42578125" customWidth="1"/>
    <col min="5" max="5" width="14" customWidth="1"/>
    <col min="6" max="6" width="11.85546875" customWidth="1"/>
  </cols>
  <sheetData>
    <row r="1" spans="1:43" ht="15.75" thickTop="1" x14ac:dyDescent="0.25">
      <c r="D1" s="134" t="s">
        <v>10</v>
      </c>
      <c r="E1" s="135"/>
      <c r="F1" s="136"/>
      <c r="G1" s="39">
        <f>SUM('1S'!E12:E111)</f>
        <v>0</v>
      </c>
      <c r="H1" s="39">
        <f>SUM('1S'!F12:F111)</f>
        <v>0</v>
      </c>
      <c r="I1" s="39">
        <f>SUM('1S'!G12:G111)</f>
        <v>0</v>
      </c>
      <c r="J1" s="39">
        <f>SUM('1S'!H12:H111)</f>
        <v>0</v>
      </c>
      <c r="K1" s="39">
        <f>SUM('1S'!I12:I111)</f>
        <v>0</v>
      </c>
      <c r="L1" s="39">
        <f>SUM('1S'!J12:J111)</f>
        <v>0</v>
      </c>
      <c r="M1" s="39">
        <f>SUM('1S'!K12:K111)</f>
        <v>0</v>
      </c>
      <c r="N1" s="39">
        <f>SUM('1S'!L12:L111)</f>
        <v>0</v>
      </c>
      <c r="O1" s="39">
        <f>SUM('1S'!M12:M111)</f>
        <v>0</v>
      </c>
      <c r="P1" s="39">
        <f>SUM('1S'!N12:N111)</f>
        <v>0</v>
      </c>
      <c r="Q1" s="39">
        <f>SUM('1S'!O12:O111)</f>
        <v>0</v>
      </c>
    </row>
    <row r="2" spans="1:43" x14ac:dyDescent="0.25">
      <c r="D2" s="137" t="s">
        <v>9</v>
      </c>
      <c r="E2" s="138"/>
      <c r="F2" s="139"/>
      <c r="G2" s="40">
        <f>'1S'!$D$112*'1S'!E10</f>
        <v>0</v>
      </c>
      <c r="H2" s="40">
        <f>'1S'!$D$112*'1S'!F10</f>
        <v>0</v>
      </c>
      <c r="I2" s="40">
        <f>'1S'!$D$112*'1S'!G10</f>
        <v>0</v>
      </c>
      <c r="J2" s="40">
        <f>'1S'!$D$112*'1S'!H10</f>
        <v>0</v>
      </c>
      <c r="K2" s="40">
        <f>'1S'!$D$112*'1S'!I10</f>
        <v>0</v>
      </c>
      <c r="L2" s="40">
        <f>'1S'!$D$112*'1S'!J10</f>
        <v>0</v>
      </c>
      <c r="M2" s="40">
        <f>'1S'!$D$112*'1S'!K10</f>
        <v>0</v>
      </c>
      <c r="N2" s="40">
        <f>'1S'!$D$112*'1S'!L10</f>
        <v>0</v>
      </c>
      <c r="O2" s="40">
        <f>'1S'!$D$112*'1S'!M10</f>
        <v>0</v>
      </c>
      <c r="P2" s="40">
        <f>'1S'!$D$112*'1S'!N10</f>
        <v>0</v>
      </c>
      <c r="Q2" s="40">
        <f>SUM(G2:P2)</f>
        <v>0</v>
      </c>
    </row>
    <row r="3" spans="1:43" x14ac:dyDescent="0.25">
      <c r="D3" s="140" t="s">
        <v>11</v>
      </c>
      <c r="E3" s="141"/>
      <c r="F3" s="142"/>
      <c r="G3" s="40" t="str">
        <f>IF(G2&gt;0,100*G1/G2,"")</f>
        <v/>
      </c>
      <c r="H3" s="40" t="str">
        <f t="shared" ref="H3:P3" si="0">IF(H2&gt;0,100*H1/H2,"")</f>
        <v/>
      </c>
      <c r="I3" s="40" t="str">
        <f t="shared" si="0"/>
        <v/>
      </c>
      <c r="J3" s="40" t="str">
        <f t="shared" si="0"/>
        <v/>
      </c>
      <c r="K3" s="40" t="str">
        <f t="shared" si="0"/>
        <v/>
      </c>
      <c r="L3" s="40" t="str">
        <f t="shared" si="0"/>
        <v/>
      </c>
      <c r="M3" s="40" t="str">
        <f t="shared" si="0"/>
        <v/>
      </c>
      <c r="N3" s="40" t="str">
        <f t="shared" si="0"/>
        <v/>
      </c>
      <c r="O3" s="40" t="str">
        <f t="shared" si="0"/>
        <v/>
      </c>
      <c r="P3" s="40" t="str">
        <f t="shared" si="0"/>
        <v/>
      </c>
      <c r="Q3" s="40" t="e">
        <f>100*Q1/Q2</f>
        <v>#DIV/0!</v>
      </c>
    </row>
    <row r="7" spans="1:43" x14ac:dyDescent="0.25">
      <c r="F7" t="s">
        <v>18</v>
      </c>
      <c r="G7" s="16">
        <v>1</v>
      </c>
      <c r="H7" s="16">
        <v>2</v>
      </c>
      <c r="I7" s="16">
        <v>3</v>
      </c>
      <c r="J7" s="16">
        <v>4</v>
      </c>
      <c r="K7" s="16">
        <v>5</v>
      </c>
      <c r="L7" s="16">
        <v>6</v>
      </c>
      <c r="M7" s="16">
        <v>7</v>
      </c>
      <c r="N7" s="16">
        <v>8</v>
      </c>
      <c r="O7" s="16">
        <v>9</v>
      </c>
      <c r="P7" s="16">
        <v>10</v>
      </c>
      <c r="Q7" s="17">
        <v>1</v>
      </c>
      <c r="R7" s="17">
        <v>2</v>
      </c>
      <c r="S7" s="17">
        <v>3</v>
      </c>
      <c r="T7" s="17">
        <v>4</v>
      </c>
      <c r="U7" s="17">
        <v>5</v>
      </c>
      <c r="V7" s="17">
        <v>6</v>
      </c>
      <c r="W7" s="17">
        <v>7</v>
      </c>
      <c r="X7" s="17">
        <v>8</v>
      </c>
      <c r="Y7" s="17">
        <v>9</v>
      </c>
      <c r="Z7" s="17">
        <v>10</v>
      </c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x14ac:dyDescent="0.25">
      <c r="A8" s="6" t="str">
        <f>IF('1S'!O12&gt;0,'1S'!O12,"")</f>
        <v/>
      </c>
      <c r="B8" s="6" t="str">
        <f>IF('1S'!P12="","",'1S'!P12)</f>
        <v/>
      </c>
      <c r="C8" s="8" t="str">
        <f>IF(B8="A",4,IF(B8="A-",3.7,IF(B8="B+",3.3,IF(B8="B",3,IF(B8="B-",2.7,IF(B8="C+",2.3,IF(B8="C",2,IF(B8="C-",1.7,IF(B8="D+",1.3,IF(B8="D",1,""))))))))))</f>
        <v/>
      </c>
      <c r="F8" t="s">
        <v>19</v>
      </c>
      <c r="G8" s="18">
        <f>IF('1S'!E10&lt;&gt;"", '1S'!E10,  "")</f>
        <v>20</v>
      </c>
      <c r="H8" s="18">
        <f>IF('1S'!F10&lt;&gt;"", '1S'!F10,  "")</f>
        <v>20</v>
      </c>
      <c r="I8" s="18">
        <f>IF('1S'!G10&lt;&gt;"", '1S'!G10,  "")</f>
        <v>20</v>
      </c>
      <c r="J8" s="18">
        <f>IF('1S'!H10&lt;&gt;"", '1S'!H10,  "")</f>
        <v>20</v>
      </c>
      <c r="K8" s="18">
        <f>IF('1S'!I10&lt;&gt;"", '1S'!I10,  "")</f>
        <v>20</v>
      </c>
      <c r="L8" s="18">
        <f>IF('1S'!J10&lt;&gt;"", '1S'!J10,  "")</f>
        <v>0</v>
      </c>
      <c r="M8" s="18">
        <f>IF('1S'!K10&lt;&gt;"", '1S'!K10,  "")</f>
        <v>0</v>
      </c>
      <c r="N8" s="18">
        <f>IF('1S'!L10&lt;&gt;"", '1S'!L10,  "")</f>
        <v>0</v>
      </c>
      <c r="O8" s="18">
        <f>IF('1S'!M10&lt;&gt;"", '1S'!M10,  "")</f>
        <v>0</v>
      </c>
      <c r="P8" s="18">
        <f>IF('1S'!N10&lt;&gt;"", '1S'!N10,  "")</f>
        <v>0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x14ac:dyDescent="0.25">
      <c r="A9" s="6" t="str">
        <f>IF('1S'!O13&gt;0,'1S'!O13,"")</f>
        <v/>
      </c>
      <c r="B9" s="6" t="str">
        <f>IF('1S'!P13="","",'1S'!P13)</f>
        <v/>
      </c>
      <c r="C9" s="8" t="str">
        <f t="shared" ref="C9:C71" si="1">IF(B9="A",4,IF(B9="A-",3.7,IF(B9="B+",3.3,IF(B9="B",3,IF(B9="B-",2.7,IF(B9="C+",2.3,IF(B9="C",2,IF(B9="C-",1.7,IF(B9="D+",1.3,IF(B9="D",1,""))))))))))</f>
        <v/>
      </c>
      <c r="D9" s="11"/>
      <c r="E9" s="14" t="s">
        <v>14</v>
      </c>
      <c r="G9" s="19" t="str">
        <f>IF(G3&lt;&gt;"", G3,  "")</f>
        <v/>
      </c>
      <c r="H9" s="19" t="str">
        <f t="shared" ref="H9:P9" si="2">IF(H3&lt;&gt;"", H3,  "")</f>
        <v/>
      </c>
      <c r="I9" s="19" t="str">
        <f t="shared" si="2"/>
        <v/>
      </c>
      <c r="J9" s="19" t="str">
        <f t="shared" si="2"/>
        <v/>
      </c>
      <c r="K9" s="19" t="str">
        <f t="shared" si="2"/>
        <v/>
      </c>
      <c r="L9" s="19" t="str">
        <f t="shared" si="2"/>
        <v/>
      </c>
      <c r="M9" s="19" t="str">
        <f t="shared" si="2"/>
        <v/>
      </c>
      <c r="N9" s="19" t="str">
        <f t="shared" si="2"/>
        <v/>
      </c>
      <c r="O9" s="19" t="str">
        <f t="shared" si="2"/>
        <v/>
      </c>
      <c r="P9" s="19" t="str">
        <f t="shared" si="2"/>
        <v/>
      </c>
      <c r="Q9" s="20" t="e">
        <f t="shared" ref="Q9:Q24" si="3">IF(G$8&gt;0,G9*G$8/100,"")</f>
        <v>#VALUE!</v>
      </c>
      <c r="R9" s="20" t="e">
        <f t="shared" ref="R9:R24" si="4">IF(H$8&gt;0,H9*H$8/100,"")</f>
        <v>#VALUE!</v>
      </c>
      <c r="S9" s="20" t="e">
        <f t="shared" ref="S9:S24" si="5">IF(I$8&gt;0,I9*I$8/100,"")</f>
        <v>#VALUE!</v>
      </c>
      <c r="T9" s="20" t="e">
        <f t="shared" ref="T9:T24" si="6">IF(J$8&gt;0,J9*J$8/100,"")</f>
        <v>#VALUE!</v>
      </c>
      <c r="U9" s="20" t="e">
        <f t="shared" ref="U9:U24" si="7">IF(K$8&gt;0,K9*K$8/100,"")</f>
        <v>#VALUE!</v>
      </c>
      <c r="V9" s="20" t="str">
        <f t="shared" ref="V9:V24" si="8">IF(L$8&gt;0,L9*L$8/100,"")</f>
        <v/>
      </c>
      <c r="W9" s="20" t="str">
        <f t="shared" ref="W9:W24" si="9">IF(M$8&gt;0,M9*M$8/100,"")</f>
        <v/>
      </c>
      <c r="X9" s="20" t="str">
        <f t="shared" ref="X9:X24" si="10">IF(N$8&gt;0,N9*N$8/100,"")</f>
        <v/>
      </c>
      <c r="Y9" s="20" t="str">
        <f t="shared" ref="Y9:Y24" si="11">IF(O$8&gt;0,O9*O$8/100,"")</f>
        <v/>
      </c>
      <c r="Z9" s="20" t="str">
        <f t="shared" ref="Z9:Z24" si="12">IF(P$8&gt;0,P9*P$8/100,"")</f>
        <v/>
      </c>
      <c r="AA9" s="21" t="e">
        <f t="shared" ref="AA9:AA24" si="13">SUM(Q9:Z9)</f>
        <v>#VALUE!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x14ac:dyDescent="0.25">
      <c r="A10" s="6" t="str">
        <f>IF('1S'!O14&gt;0,'1S'!O14,"")</f>
        <v/>
      </c>
      <c r="B10" s="6" t="str">
        <f>IF('1S'!P14="","",'1S'!P14)</f>
        <v/>
      </c>
      <c r="C10" s="8" t="str">
        <f t="shared" si="1"/>
        <v/>
      </c>
      <c r="D10" s="12" t="s">
        <v>15</v>
      </c>
      <c r="E10" s="7" t="e">
        <f>AVERAGE(C8:C107)</f>
        <v>#DIV/0!</v>
      </c>
      <c r="G10" s="19" t="str">
        <f t="shared" ref="G10:G23" si="14">IF(G9&lt;&gt;"",     IF(G9&lt;$AA9,G9*$E$11/$AA9,((100-$E$11)/(100-$AA9))*(G9-$AA9)+$E$11),        "")</f>
        <v/>
      </c>
      <c r="H10" s="19" t="str">
        <f t="shared" ref="H10:H24" si="15">IF(H9&lt;&gt;"",     IF(H9&lt;$AA9,H9*$E$11/$AA9,((100-$E$11)/(100-$AA9))*(H9-$AA9)+$E$11),        "")</f>
        <v/>
      </c>
      <c r="I10" s="19" t="str">
        <f t="shared" ref="I10:I24" si="16">IF(I9&lt;&gt;"",     IF(I9&lt;$AA9,I9*$E$11/$AA9,((100-$E$11)/(100-$AA9))*(I9-$AA9)+$E$11),        "")</f>
        <v/>
      </c>
      <c r="J10" s="19" t="str">
        <f t="shared" ref="J10:J24" si="17">IF(J9&lt;&gt;"",     IF(J9&lt;$AA9,J9*$E$11/$AA9,((100-$E$11)/(100-$AA9))*(J9-$AA9)+$E$11),        "")</f>
        <v/>
      </c>
      <c r="K10" s="19" t="str">
        <f t="shared" ref="K10:K24" si="18">IF(K9&lt;&gt;"",     IF(K9&lt;$AA9,K9*$E$11/$AA9,((100-$E$11)/(100-$AA9))*(K9-$AA9)+$E$11),        "")</f>
        <v/>
      </c>
      <c r="L10" s="19" t="str">
        <f t="shared" ref="L10:L24" si="19">IF(L9&lt;&gt;"",     IF(L9&lt;$AA9,L9*$E$11/$AA9,((100-$E$11)/(100-$AA9))*(L9-$AA9)+$E$11),        "")</f>
        <v/>
      </c>
      <c r="M10" s="19" t="str">
        <f t="shared" ref="M10:M24" si="20">IF(M9&lt;&gt;"",     IF(M9&lt;$AA9,M9*$E$11/$AA9,((100-$E$11)/(100-$AA9))*(M9-$AA9)+$E$11),        "")</f>
        <v/>
      </c>
      <c r="N10" s="19" t="str">
        <f t="shared" ref="N10:N24" si="21">IF(N9&lt;&gt;"",     IF(N9&lt;$AA9,N9*$E$11/$AA9,((100-$E$11)/(100-$AA9))*(N9-$AA9)+$E$11),        "")</f>
        <v/>
      </c>
      <c r="O10" s="19" t="str">
        <f t="shared" ref="O10:O24" si="22">IF(O9&lt;&gt;"",     IF(O9&lt;$AA9,O9*$E$11/$AA9,((100-$E$11)/(100-$AA9))*(O9-$AA9)+$E$11),        "")</f>
        <v/>
      </c>
      <c r="P10" s="19" t="str">
        <f t="shared" ref="P10:P24" si="23">IF(P9&lt;&gt;"",     IF(P9&lt;$AA9,P9*$E$11/$AA9,((100-$E$11)/(100-$AA9))*(P9-$AA9)+$E$11),        "")</f>
        <v/>
      </c>
      <c r="Q10" s="20" t="e">
        <f t="shared" si="3"/>
        <v>#VALUE!</v>
      </c>
      <c r="R10" s="20" t="e">
        <f t="shared" si="4"/>
        <v>#VALUE!</v>
      </c>
      <c r="S10" s="20" t="e">
        <f t="shared" si="5"/>
        <v>#VALUE!</v>
      </c>
      <c r="T10" s="20" t="e">
        <f t="shared" si="6"/>
        <v>#VALUE!</v>
      </c>
      <c r="U10" s="20" t="e">
        <f t="shared" si="7"/>
        <v>#VALUE!</v>
      </c>
      <c r="V10" s="20" t="str">
        <f t="shared" si="8"/>
        <v/>
      </c>
      <c r="W10" s="20" t="str">
        <f t="shared" si="9"/>
        <v/>
      </c>
      <c r="X10" s="20" t="str">
        <f t="shared" si="10"/>
        <v/>
      </c>
      <c r="Y10" s="20" t="str">
        <f t="shared" si="11"/>
        <v/>
      </c>
      <c r="Z10" s="20" t="str">
        <f t="shared" si="12"/>
        <v/>
      </c>
      <c r="AA10" s="21" t="e">
        <f t="shared" si="13"/>
        <v>#VALUE!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x14ac:dyDescent="0.25">
      <c r="A11" s="6" t="str">
        <f>IF('1S'!O15&gt;0,'1S'!O15,"")</f>
        <v/>
      </c>
      <c r="B11" s="6" t="str">
        <f>IF('1S'!P15="","",'1S'!P15)</f>
        <v/>
      </c>
      <c r="C11" s="8" t="str">
        <f t="shared" si="1"/>
        <v/>
      </c>
      <c r="D11" s="12" t="s">
        <v>16</v>
      </c>
      <c r="E11" s="7" t="e">
        <f>IF(E10&lt;2.25,  (E10-2)*10*2+64.5,IF(E10&lt;2.75, (E10-2.5)*5*2+72.5,IF(E10&lt;3.25,(E10-3)*5*2+77.5, (E10-3.5)*10*2+85 )))</f>
        <v>#DIV/0!</v>
      </c>
      <c r="G11" s="19" t="str">
        <f>IF(G10&lt;&gt;"",     IF(G10&lt;$AA10,G10*$E$11/$AA10,((100-$E$11)/(100-$AA10))*(G10-$AA10)+$E$11),        "")</f>
        <v/>
      </c>
      <c r="H11" s="19" t="str">
        <f t="shared" si="15"/>
        <v/>
      </c>
      <c r="I11" s="19" t="str">
        <f t="shared" si="16"/>
        <v/>
      </c>
      <c r="J11" s="19" t="str">
        <f t="shared" si="17"/>
        <v/>
      </c>
      <c r="K11" s="19" t="str">
        <f t="shared" si="18"/>
        <v/>
      </c>
      <c r="L11" s="19" t="str">
        <f t="shared" si="19"/>
        <v/>
      </c>
      <c r="M11" s="19" t="str">
        <f t="shared" si="20"/>
        <v/>
      </c>
      <c r="N11" s="19" t="str">
        <f t="shared" si="21"/>
        <v/>
      </c>
      <c r="O11" s="19" t="str">
        <f t="shared" si="22"/>
        <v/>
      </c>
      <c r="P11" s="19" t="str">
        <f t="shared" si="23"/>
        <v/>
      </c>
      <c r="Q11" s="20" t="e">
        <f t="shared" si="3"/>
        <v>#VALUE!</v>
      </c>
      <c r="R11" s="20" t="e">
        <f t="shared" si="4"/>
        <v>#VALUE!</v>
      </c>
      <c r="S11" s="20" t="e">
        <f t="shared" si="5"/>
        <v>#VALUE!</v>
      </c>
      <c r="T11" s="20" t="e">
        <f t="shared" si="6"/>
        <v>#VALUE!</v>
      </c>
      <c r="U11" s="20" t="e">
        <f t="shared" si="7"/>
        <v>#VALUE!</v>
      </c>
      <c r="V11" s="20" t="str">
        <f t="shared" si="8"/>
        <v/>
      </c>
      <c r="W11" s="20" t="str">
        <f t="shared" si="9"/>
        <v/>
      </c>
      <c r="X11" s="20" t="str">
        <f t="shared" si="10"/>
        <v/>
      </c>
      <c r="Y11" s="20" t="str">
        <f t="shared" si="11"/>
        <v/>
      </c>
      <c r="Z11" s="20" t="str">
        <f t="shared" si="12"/>
        <v/>
      </c>
      <c r="AA11" s="21" t="e">
        <f t="shared" si="13"/>
        <v>#VALUE!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x14ac:dyDescent="0.25">
      <c r="A12" s="6" t="str">
        <f>IF('1S'!O16&gt;0,'1S'!O16,"")</f>
        <v/>
      </c>
      <c r="B12" s="6" t="str">
        <f>IF('1S'!P16="","",'1S'!P16)</f>
        <v/>
      </c>
      <c r="C12" s="8" t="str">
        <f t="shared" si="1"/>
        <v/>
      </c>
      <c r="D12" s="12" t="s">
        <v>17</v>
      </c>
      <c r="E12" s="9" t="e">
        <f>AVERAGE(A8:A107)</f>
        <v>#DIV/0!</v>
      </c>
      <c r="G12" s="19" t="str">
        <f t="shared" si="14"/>
        <v/>
      </c>
      <c r="H12" s="19" t="str">
        <f t="shared" si="15"/>
        <v/>
      </c>
      <c r="I12" s="19" t="str">
        <f t="shared" si="16"/>
        <v/>
      </c>
      <c r="J12" s="19" t="str">
        <f t="shared" si="17"/>
        <v/>
      </c>
      <c r="K12" s="19" t="str">
        <f t="shared" si="18"/>
        <v/>
      </c>
      <c r="L12" s="19" t="str">
        <f t="shared" si="19"/>
        <v/>
      </c>
      <c r="M12" s="19" t="str">
        <f t="shared" si="20"/>
        <v/>
      </c>
      <c r="N12" s="19" t="str">
        <f t="shared" si="21"/>
        <v/>
      </c>
      <c r="O12" s="19" t="str">
        <f t="shared" si="22"/>
        <v/>
      </c>
      <c r="P12" s="19" t="str">
        <f t="shared" si="23"/>
        <v/>
      </c>
      <c r="Q12" s="20" t="e">
        <f t="shared" si="3"/>
        <v>#VALUE!</v>
      </c>
      <c r="R12" s="20" t="e">
        <f t="shared" si="4"/>
        <v>#VALUE!</v>
      </c>
      <c r="S12" s="20" t="e">
        <f t="shared" si="5"/>
        <v>#VALUE!</v>
      </c>
      <c r="T12" s="20" t="e">
        <f t="shared" si="6"/>
        <v>#VALUE!</v>
      </c>
      <c r="U12" s="20" t="e">
        <f t="shared" si="7"/>
        <v>#VALUE!</v>
      </c>
      <c r="V12" s="20" t="str">
        <f t="shared" si="8"/>
        <v/>
      </c>
      <c r="W12" s="20" t="str">
        <f t="shared" si="9"/>
        <v/>
      </c>
      <c r="X12" s="20" t="str">
        <f t="shared" si="10"/>
        <v/>
      </c>
      <c r="Y12" s="20" t="str">
        <f t="shared" si="11"/>
        <v/>
      </c>
      <c r="Z12" s="20" t="str">
        <f t="shared" si="12"/>
        <v/>
      </c>
      <c r="AA12" s="21" t="e">
        <f t="shared" si="13"/>
        <v>#VALUE!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x14ac:dyDescent="0.25">
      <c r="A13" s="6" t="str">
        <f>IF('1S'!O17&gt;0,'1S'!O17,"")</f>
        <v/>
      </c>
      <c r="B13" s="6" t="str">
        <f>IF('1S'!P17="","",'1S'!P17)</f>
        <v/>
      </c>
      <c r="C13" s="8" t="str">
        <f t="shared" si="1"/>
        <v/>
      </c>
      <c r="D13" s="12"/>
      <c r="E13" s="9"/>
      <c r="G13" s="19" t="str">
        <f t="shared" si="14"/>
        <v/>
      </c>
      <c r="H13" s="19" t="str">
        <f t="shared" si="15"/>
        <v/>
      </c>
      <c r="I13" s="19" t="str">
        <f t="shared" si="16"/>
        <v/>
      </c>
      <c r="J13" s="19" t="str">
        <f t="shared" si="17"/>
        <v/>
      </c>
      <c r="K13" s="19" t="str">
        <f t="shared" si="18"/>
        <v/>
      </c>
      <c r="L13" s="19" t="str">
        <f t="shared" si="19"/>
        <v/>
      </c>
      <c r="M13" s="19" t="str">
        <f t="shared" si="20"/>
        <v/>
      </c>
      <c r="N13" s="19" t="str">
        <f t="shared" si="21"/>
        <v/>
      </c>
      <c r="O13" s="19" t="str">
        <f t="shared" si="22"/>
        <v/>
      </c>
      <c r="P13" s="19" t="str">
        <f t="shared" si="23"/>
        <v/>
      </c>
      <c r="Q13" s="20" t="e">
        <f t="shared" si="3"/>
        <v>#VALUE!</v>
      </c>
      <c r="R13" s="20" t="e">
        <f t="shared" si="4"/>
        <v>#VALUE!</v>
      </c>
      <c r="S13" s="20" t="e">
        <f t="shared" si="5"/>
        <v>#VALUE!</v>
      </c>
      <c r="T13" s="20" t="e">
        <f t="shared" si="6"/>
        <v>#VALUE!</v>
      </c>
      <c r="U13" s="20" t="e">
        <f t="shared" si="7"/>
        <v>#VALUE!</v>
      </c>
      <c r="V13" s="20" t="str">
        <f t="shared" si="8"/>
        <v/>
      </c>
      <c r="W13" s="20" t="str">
        <f t="shared" si="9"/>
        <v/>
      </c>
      <c r="X13" s="20" t="str">
        <f t="shared" si="10"/>
        <v/>
      </c>
      <c r="Y13" s="20" t="str">
        <f t="shared" si="11"/>
        <v/>
      </c>
      <c r="Z13" s="20" t="str">
        <f t="shared" si="12"/>
        <v/>
      </c>
      <c r="AA13" s="21" t="e">
        <f t="shared" si="13"/>
        <v>#VALUE!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x14ac:dyDescent="0.25">
      <c r="A14" s="6" t="str">
        <f>IF('1S'!O18&gt;0,'1S'!O18,"")</f>
        <v/>
      </c>
      <c r="B14" s="6" t="str">
        <f>IF('1S'!P18="","",'1S'!P18)</f>
        <v/>
      </c>
      <c r="C14" s="8" t="str">
        <f t="shared" si="1"/>
        <v/>
      </c>
      <c r="D14" s="12"/>
      <c r="E14" s="9"/>
      <c r="G14" s="19" t="str">
        <f t="shared" si="14"/>
        <v/>
      </c>
      <c r="H14" s="19" t="str">
        <f t="shared" si="15"/>
        <v/>
      </c>
      <c r="I14" s="19" t="str">
        <f t="shared" si="16"/>
        <v/>
      </c>
      <c r="J14" s="19" t="str">
        <f t="shared" si="17"/>
        <v/>
      </c>
      <c r="K14" s="19" t="str">
        <f t="shared" si="18"/>
        <v/>
      </c>
      <c r="L14" s="19" t="str">
        <f t="shared" si="19"/>
        <v/>
      </c>
      <c r="M14" s="19" t="str">
        <f t="shared" si="20"/>
        <v/>
      </c>
      <c r="N14" s="19" t="str">
        <f t="shared" si="21"/>
        <v/>
      </c>
      <c r="O14" s="19" t="str">
        <f t="shared" si="22"/>
        <v/>
      </c>
      <c r="P14" s="19" t="str">
        <f t="shared" si="23"/>
        <v/>
      </c>
      <c r="Q14" s="20" t="e">
        <f t="shared" si="3"/>
        <v>#VALUE!</v>
      </c>
      <c r="R14" s="20" t="e">
        <f t="shared" si="4"/>
        <v>#VALUE!</v>
      </c>
      <c r="S14" s="20" t="e">
        <f t="shared" si="5"/>
        <v>#VALUE!</v>
      </c>
      <c r="T14" s="20" t="e">
        <f t="shared" si="6"/>
        <v>#VALUE!</v>
      </c>
      <c r="U14" s="20" t="e">
        <f t="shared" si="7"/>
        <v>#VALUE!</v>
      </c>
      <c r="V14" s="20" t="str">
        <f t="shared" si="8"/>
        <v/>
      </c>
      <c r="W14" s="20" t="str">
        <f t="shared" si="9"/>
        <v/>
      </c>
      <c r="X14" s="20" t="str">
        <f t="shared" si="10"/>
        <v/>
      </c>
      <c r="Y14" s="20" t="str">
        <f t="shared" si="11"/>
        <v/>
      </c>
      <c r="Z14" s="20" t="str">
        <f t="shared" si="12"/>
        <v/>
      </c>
      <c r="AA14" s="21" t="e">
        <f t="shared" si="13"/>
        <v>#VALUE!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x14ac:dyDescent="0.25">
      <c r="A15" s="6" t="str">
        <f>IF('1S'!O19&gt;0,'1S'!O19,"")</f>
        <v/>
      </c>
      <c r="B15" s="6" t="str">
        <f>IF('1S'!P19="","",'1S'!P19)</f>
        <v/>
      </c>
      <c r="C15" s="8" t="str">
        <f t="shared" si="1"/>
        <v/>
      </c>
      <c r="D15" s="12"/>
      <c r="E15" s="9"/>
      <c r="G15" s="19" t="str">
        <f t="shared" si="14"/>
        <v/>
      </c>
      <c r="H15" s="19" t="str">
        <f t="shared" si="15"/>
        <v/>
      </c>
      <c r="I15" s="19" t="str">
        <f t="shared" si="16"/>
        <v/>
      </c>
      <c r="J15" s="19" t="str">
        <f t="shared" si="17"/>
        <v/>
      </c>
      <c r="K15" s="19" t="str">
        <f t="shared" si="18"/>
        <v/>
      </c>
      <c r="L15" s="19" t="str">
        <f t="shared" si="19"/>
        <v/>
      </c>
      <c r="M15" s="19" t="str">
        <f t="shared" si="20"/>
        <v/>
      </c>
      <c r="N15" s="19" t="str">
        <f t="shared" si="21"/>
        <v/>
      </c>
      <c r="O15" s="19" t="str">
        <f t="shared" si="22"/>
        <v/>
      </c>
      <c r="P15" s="19" t="str">
        <f t="shared" si="23"/>
        <v/>
      </c>
      <c r="Q15" s="20" t="e">
        <f t="shared" si="3"/>
        <v>#VALUE!</v>
      </c>
      <c r="R15" s="20" t="e">
        <f t="shared" si="4"/>
        <v>#VALUE!</v>
      </c>
      <c r="S15" s="20" t="e">
        <f t="shared" si="5"/>
        <v>#VALUE!</v>
      </c>
      <c r="T15" s="20" t="e">
        <f t="shared" si="6"/>
        <v>#VALUE!</v>
      </c>
      <c r="U15" s="20" t="e">
        <f t="shared" si="7"/>
        <v>#VALUE!</v>
      </c>
      <c r="V15" s="20" t="str">
        <f t="shared" si="8"/>
        <v/>
      </c>
      <c r="W15" s="20" t="str">
        <f t="shared" si="9"/>
        <v/>
      </c>
      <c r="X15" s="20" t="str">
        <f t="shared" si="10"/>
        <v/>
      </c>
      <c r="Y15" s="20" t="str">
        <f t="shared" si="11"/>
        <v/>
      </c>
      <c r="Z15" s="20" t="str">
        <f t="shared" si="12"/>
        <v/>
      </c>
      <c r="AA15" s="21" t="e">
        <f t="shared" si="13"/>
        <v>#VALUE!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x14ac:dyDescent="0.25">
      <c r="A16" s="6" t="str">
        <f>IF('1S'!O20&gt;0,'1S'!O20,"")</f>
        <v/>
      </c>
      <c r="B16" s="6" t="str">
        <f>IF('1S'!P20="","",'1S'!P20)</f>
        <v/>
      </c>
      <c r="C16" s="8" t="str">
        <f t="shared" si="1"/>
        <v/>
      </c>
      <c r="D16" s="12"/>
      <c r="E16" s="9"/>
      <c r="G16" s="19" t="str">
        <f t="shared" si="14"/>
        <v/>
      </c>
      <c r="H16" s="19" t="str">
        <f t="shared" si="15"/>
        <v/>
      </c>
      <c r="I16" s="19" t="str">
        <f t="shared" si="16"/>
        <v/>
      </c>
      <c r="J16" s="19" t="str">
        <f t="shared" si="17"/>
        <v/>
      </c>
      <c r="K16" s="19" t="str">
        <f t="shared" si="18"/>
        <v/>
      </c>
      <c r="L16" s="19" t="str">
        <f t="shared" si="19"/>
        <v/>
      </c>
      <c r="M16" s="19" t="str">
        <f t="shared" si="20"/>
        <v/>
      </c>
      <c r="N16" s="19" t="str">
        <f t="shared" si="21"/>
        <v/>
      </c>
      <c r="O16" s="19" t="str">
        <f t="shared" si="22"/>
        <v/>
      </c>
      <c r="P16" s="19" t="str">
        <f t="shared" si="23"/>
        <v/>
      </c>
      <c r="Q16" s="20" t="e">
        <f t="shared" si="3"/>
        <v>#VALUE!</v>
      </c>
      <c r="R16" s="20" t="e">
        <f t="shared" si="4"/>
        <v>#VALUE!</v>
      </c>
      <c r="S16" s="20" t="e">
        <f t="shared" si="5"/>
        <v>#VALUE!</v>
      </c>
      <c r="T16" s="20" t="e">
        <f t="shared" si="6"/>
        <v>#VALUE!</v>
      </c>
      <c r="U16" s="20" t="e">
        <f t="shared" si="7"/>
        <v>#VALUE!</v>
      </c>
      <c r="V16" s="20" t="str">
        <f t="shared" si="8"/>
        <v/>
      </c>
      <c r="W16" s="20" t="str">
        <f t="shared" si="9"/>
        <v/>
      </c>
      <c r="X16" s="20" t="str">
        <f t="shared" si="10"/>
        <v/>
      </c>
      <c r="Y16" s="20" t="str">
        <f t="shared" si="11"/>
        <v/>
      </c>
      <c r="Z16" s="20" t="str">
        <f t="shared" si="12"/>
        <v/>
      </c>
      <c r="AA16" s="21" t="e">
        <f t="shared" si="13"/>
        <v>#VALUE!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x14ac:dyDescent="0.25">
      <c r="A17" s="6" t="str">
        <f>IF('1S'!O21&gt;0,'1S'!O21,"")</f>
        <v/>
      </c>
      <c r="B17" s="6" t="str">
        <f>IF('1S'!P21="","",'1S'!P21)</f>
        <v/>
      </c>
      <c r="C17" s="8" t="str">
        <f t="shared" si="1"/>
        <v/>
      </c>
      <c r="D17" s="12"/>
      <c r="E17" s="9"/>
      <c r="G17" s="19" t="str">
        <f t="shared" si="14"/>
        <v/>
      </c>
      <c r="H17" s="19" t="str">
        <f t="shared" si="15"/>
        <v/>
      </c>
      <c r="I17" s="19" t="str">
        <f t="shared" si="16"/>
        <v/>
      </c>
      <c r="J17" s="19" t="str">
        <f t="shared" si="17"/>
        <v/>
      </c>
      <c r="K17" s="19" t="str">
        <f t="shared" si="18"/>
        <v/>
      </c>
      <c r="L17" s="19" t="str">
        <f t="shared" si="19"/>
        <v/>
      </c>
      <c r="M17" s="19" t="str">
        <f t="shared" si="20"/>
        <v/>
      </c>
      <c r="N17" s="19" t="str">
        <f t="shared" si="21"/>
        <v/>
      </c>
      <c r="O17" s="19" t="str">
        <f t="shared" si="22"/>
        <v/>
      </c>
      <c r="P17" s="19" t="str">
        <f t="shared" si="23"/>
        <v/>
      </c>
      <c r="Q17" s="20" t="e">
        <f t="shared" si="3"/>
        <v>#VALUE!</v>
      </c>
      <c r="R17" s="20" t="e">
        <f t="shared" si="4"/>
        <v>#VALUE!</v>
      </c>
      <c r="S17" s="20" t="e">
        <f t="shared" si="5"/>
        <v>#VALUE!</v>
      </c>
      <c r="T17" s="20" t="e">
        <f t="shared" si="6"/>
        <v>#VALUE!</v>
      </c>
      <c r="U17" s="20" t="e">
        <f t="shared" si="7"/>
        <v>#VALUE!</v>
      </c>
      <c r="V17" s="20" t="str">
        <f t="shared" si="8"/>
        <v/>
      </c>
      <c r="W17" s="20" t="str">
        <f t="shared" si="9"/>
        <v/>
      </c>
      <c r="X17" s="20" t="str">
        <f t="shared" si="10"/>
        <v/>
      </c>
      <c r="Y17" s="20" t="str">
        <f t="shared" si="11"/>
        <v/>
      </c>
      <c r="Z17" s="20" t="str">
        <f t="shared" si="12"/>
        <v/>
      </c>
      <c r="AA17" s="21" t="e">
        <f t="shared" si="13"/>
        <v>#VALUE!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x14ac:dyDescent="0.25">
      <c r="A18" s="6" t="str">
        <f>IF('1S'!O22&gt;0,'1S'!O22,"")</f>
        <v/>
      </c>
      <c r="B18" s="6" t="str">
        <f>IF('1S'!P22="","",'1S'!P22)</f>
        <v/>
      </c>
      <c r="C18" s="8" t="str">
        <f t="shared" si="1"/>
        <v/>
      </c>
      <c r="D18" s="12"/>
      <c r="E18" s="9"/>
      <c r="G18" s="19" t="str">
        <f t="shared" si="14"/>
        <v/>
      </c>
      <c r="H18" s="19" t="str">
        <f t="shared" si="15"/>
        <v/>
      </c>
      <c r="I18" s="19" t="str">
        <f t="shared" si="16"/>
        <v/>
      </c>
      <c r="J18" s="19" t="str">
        <f t="shared" si="17"/>
        <v/>
      </c>
      <c r="K18" s="19" t="str">
        <f t="shared" si="18"/>
        <v/>
      </c>
      <c r="L18" s="19" t="str">
        <f t="shared" si="19"/>
        <v/>
      </c>
      <c r="M18" s="19" t="str">
        <f t="shared" si="20"/>
        <v/>
      </c>
      <c r="N18" s="19" t="str">
        <f t="shared" si="21"/>
        <v/>
      </c>
      <c r="O18" s="19" t="str">
        <f t="shared" si="22"/>
        <v/>
      </c>
      <c r="P18" s="19" t="str">
        <f t="shared" si="23"/>
        <v/>
      </c>
      <c r="Q18" s="20" t="e">
        <f t="shared" si="3"/>
        <v>#VALUE!</v>
      </c>
      <c r="R18" s="20" t="e">
        <f t="shared" si="4"/>
        <v>#VALUE!</v>
      </c>
      <c r="S18" s="20" t="e">
        <f t="shared" si="5"/>
        <v>#VALUE!</v>
      </c>
      <c r="T18" s="20" t="e">
        <f t="shared" si="6"/>
        <v>#VALUE!</v>
      </c>
      <c r="U18" s="20" t="e">
        <f t="shared" si="7"/>
        <v>#VALUE!</v>
      </c>
      <c r="V18" s="20" t="str">
        <f t="shared" si="8"/>
        <v/>
      </c>
      <c r="W18" s="20" t="str">
        <f t="shared" si="9"/>
        <v/>
      </c>
      <c r="X18" s="20" t="str">
        <f t="shared" si="10"/>
        <v/>
      </c>
      <c r="Y18" s="20" t="str">
        <f t="shared" si="11"/>
        <v/>
      </c>
      <c r="Z18" s="20" t="str">
        <f t="shared" si="12"/>
        <v/>
      </c>
      <c r="AA18" s="21" t="e">
        <f t="shared" si="13"/>
        <v>#VALUE!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x14ac:dyDescent="0.25">
      <c r="A19" s="6" t="str">
        <f>IF('1S'!O23&gt;0,'1S'!O23,"")</f>
        <v/>
      </c>
      <c r="B19" s="6" t="str">
        <f>IF('1S'!P23="","",'1S'!P23)</f>
        <v/>
      </c>
      <c r="C19" s="8" t="str">
        <f t="shared" si="1"/>
        <v/>
      </c>
      <c r="D19" s="12"/>
      <c r="E19" s="9"/>
      <c r="G19" s="19" t="str">
        <f t="shared" si="14"/>
        <v/>
      </c>
      <c r="H19" s="19" t="str">
        <f t="shared" si="15"/>
        <v/>
      </c>
      <c r="I19" s="19" t="str">
        <f t="shared" si="16"/>
        <v/>
      </c>
      <c r="J19" s="19" t="str">
        <f t="shared" si="17"/>
        <v/>
      </c>
      <c r="K19" s="19" t="str">
        <f t="shared" si="18"/>
        <v/>
      </c>
      <c r="L19" s="19" t="str">
        <f t="shared" si="19"/>
        <v/>
      </c>
      <c r="M19" s="19" t="str">
        <f t="shared" si="20"/>
        <v/>
      </c>
      <c r="N19" s="19" t="str">
        <f t="shared" si="21"/>
        <v/>
      </c>
      <c r="O19" s="19" t="str">
        <f t="shared" si="22"/>
        <v/>
      </c>
      <c r="P19" s="19" t="str">
        <f t="shared" si="23"/>
        <v/>
      </c>
      <c r="Q19" s="20" t="e">
        <f t="shared" si="3"/>
        <v>#VALUE!</v>
      </c>
      <c r="R19" s="20" t="e">
        <f t="shared" si="4"/>
        <v>#VALUE!</v>
      </c>
      <c r="S19" s="20" t="e">
        <f t="shared" si="5"/>
        <v>#VALUE!</v>
      </c>
      <c r="T19" s="20" t="e">
        <f t="shared" si="6"/>
        <v>#VALUE!</v>
      </c>
      <c r="U19" s="20" t="e">
        <f t="shared" si="7"/>
        <v>#VALUE!</v>
      </c>
      <c r="V19" s="20" t="str">
        <f t="shared" si="8"/>
        <v/>
      </c>
      <c r="W19" s="20" t="str">
        <f t="shared" si="9"/>
        <v/>
      </c>
      <c r="X19" s="20" t="str">
        <f t="shared" si="10"/>
        <v/>
      </c>
      <c r="Y19" s="20" t="str">
        <f t="shared" si="11"/>
        <v/>
      </c>
      <c r="Z19" s="20" t="str">
        <f t="shared" si="12"/>
        <v/>
      </c>
      <c r="AA19" s="21" t="e">
        <f t="shared" si="13"/>
        <v>#VALUE!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x14ac:dyDescent="0.25">
      <c r="A20" s="6" t="str">
        <f>IF('1S'!O24&gt;0,'1S'!O24,"")</f>
        <v/>
      </c>
      <c r="B20" s="6" t="str">
        <f>IF('1S'!P24="","",'1S'!P24)</f>
        <v/>
      </c>
      <c r="C20" s="8" t="str">
        <f t="shared" si="1"/>
        <v/>
      </c>
      <c r="D20" s="12"/>
      <c r="E20" s="9"/>
      <c r="G20" s="19" t="str">
        <f t="shared" si="14"/>
        <v/>
      </c>
      <c r="H20" s="19" t="str">
        <f t="shared" si="15"/>
        <v/>
      </c>
      <c r="I20" s="19" t="str">
        <f t="shared" si="16"/>
        <v/>
      </c>
      <c r="J20" s="19" t="str">
        <f t="shared" si="17"/>
        <v/>
      </c>
      <c r="K20" s="19" t="str">
        <f t="shared" si="18"/>
        <v/>
      </c>
      <c r="L20" s="19" t="str">
        <f t="shared" si="19"/>
        <v/>
      </c>
      <c r="M20" s="19" t="str">
        <f t="shared" si="20"/>
        <v/>
      </c>
      <c r="N20" s="19" t="str">
        <f t="shared" si="21"/>
        <v/>
      </c>
      <c r="O20" s="19" t="str">
        <f t="shared" si="22"/>
        <v/>
      </c>
      <c r="P20" s="19" t="str">
        <f t="shared" si="23"/>
        <v/>
      </c>
      <c r="Q20" s="20" t="e">
        <f t="shared" si="3"/>
        <v>#VALUE!</v>
      </c>
      <c r="R20" s="20" t="e">
        <f t="shared" si="4"/>
        <v>#VALUE!</v>
      </c>
      <c r="S20" s="20" t="e">
        <f t="shared" si="5"/>
        <v>#VALUE!</v>
      </c>
      <c r="T20" s="20" t="e">
        <f t="shared" si="6"/>
        <v>#VALUE!</v>
      </c>
      <c r="U20" s="20" t="e">
        <f t="shared" si="7"/>
        <v>#VALUE!</v>
      </c>
      <c r="V20" s="20" t="str">
        <f t="shared" si="8"/>
        <v/>
      </c>
      <c r="W20" s="20" t="str">
        <f t="shared" si="9"/>
        <v/>
      </c>
      <c r="X20" s="20" t="str">
        <f t="shared" si="10"/>
        <v/>
      </c>
      <c r="Y20" s="20" t="str">
        <f t="shared" si="11"/>
        <v/>
      </c>
      <c r="Z20" s="20" t="str">
        <f t="shared" si="12"/>
        <v/>
      </c>
      <c r="AA20" s="21" t="e">
        <f t="shared" si="13"/>
        <v>#VALUE!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x14ac:dyDescent="0.25">
      <c r="A21" s="6" t="str">
        <f>IF('1S'!O25&gt;0,'1S'!O25,"")</f>
        <v/>
      </c>
      <c r="B21" s="6" t="str">
        <f>IF('1S'!P25="","",'1S'!P25)</f>
        <v/>
      </c>
      <c r="C21" s="8" t="str">
        <f t="shared" si="1"/>
        <v/>
      </c>
      <c r="D21" s="13"/>
      <c r="E21" s="10"/>
      <c r="G21" s="19" t="str">
        <f t="shared" si="14"/>
        <v/>
      </c>
      <c r="H21" s="19" t="str">
        <f t="shared" si="15"/>
        <v/>
      </c>
      <c r="I21" s="19" t="str">
        <f t="shared" si="16"/>
        <v/>
      </c>
      <c r="J21" s="19" t="str">
        <f t="shared" si="17"/>
        <v/>
      </c>
      <c r="K21" s="19" t="str">
        <f t="shared" si="18"/>
        <v/>
      </c>
      <c r="L21" s="19" t="str">
        <f t="shared" si="19"/>
        <v/>
      </c>
      <c r="M21" s="19" t="str">
        <f t="shared" si="20"/>
        <v/>
      </c>
      <c r="N21" s="19" t="str">
        <f t="shared" si="21"/>
        <v/>
      </c>
      <c r="O21" s="19" t="str">
        <f t="shared" si="22"/>
        <v/>
      </c>
      <c r="P21" s="19" t="str">
        <f t="shared" si="23"/>
        <v/>
      </c>
      <c r="Q21" s="20" t="e">
        <f t="shared" si="3"/>
        <v>#VALUE!</v>
      </c>
      <c r="R21" s="20" t="e">
        <f t="shared" si="4"/>
        <v>#VALUE!</v>
      </c>
      <c r="S21" s="20" t="e">
        <f t="shared" si="5"/>
        <v>#VALUE!</v>
      </c>
      <c r="T21" s="20" t="e">
        <f t="shared" si="6"/>
        <v>#VALUE!</v>
      </c>
      <c r="U21" s="20" t="e">
        <f t="shared" si="7"/>
        <v>#VALUE!</v>
      </c>
      <c r="V21" s="20" t="str">
        <f t="shared" si="8"/>
        <v/>
      </c>
      <c r="W21" s="20" t="str">
        <f t="shared" si="9"/>
        <v/>
      </c>
      <c r="X21" s="20" t="str">
        <f t="shared" si="10"/>
        <v/>
      </c>
      <c r="Y21" s="20" t="str">
        <f t="shared" si="11"/>
        <v/>
      </c>
      <c r="Z21" s="20" t="str">
        <f t="shared" si="12"/>
        <v/>
      </c>
      <c r="AA21" s="21" t="e">
        <f t="shared" si="13"/>
        <v>#VALUE!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x14ac:dyDescent="0.25">
      <c r="A22" s="6" t="str">
        <f>IF('1S'!O26&gt;0,'1S'!O26,"")</f>
        <v/>
      </c>
      <c r="B22" s="6" t="str">
        <f>IF('1S'!P26="","",'1S'!P26)</f>
        <v/>
      </c>
      <c r="C22" s="8" t="str">
        <f t="shared" si="1"/>
        <v/>
      </c>
      <c r="G22" s="19" t="str">
        <f t="shared" si="14"/>
        <v/>
      </c>
      <c r="H22" s="19" t="str">
        <f t="shared" si="15"/>
        <v/>
      </c>
      <c r="I22" s="19" t="str">
        <f t="shared" si="16"/>
        <v/>
      </c>
      <c r="J22" s="19" t="str">
        <f t="shared" si="17"/>
        <v/>
      </c>
      <c r="K22" s="19" t="str">
        <f t="shared" si="18"/>
        <v/>
      </c>
      <c r="L22" s="19" t="str">
        <f t="shared" si="19"/>
        <v/>
      </c>
      <c r="M22" s="19" t="str">
        <f t="shared" si="20"/>
        <v/>
      </c>
      <c r="N22" s="19" t="str">
        <f t="shared" si="21"/>
        <v/>
      </c>
      <c r="O22" s="19" t="str">
        <f t="shared" si="22"/>
        <v/>
      </c>
      <c r="P22" s="19" t="str">
        <f t="shared" si="23"/>
        <v/>
      </c>
      <c r="Q22" s="20" t="e">
        <f t="shared" si="3"/>
        <v>#VALUE!</v>
      </c>
      <c r="R22" s="20" t="e">
        <f t="shared" si="4"/>
        <v>#VALUE!</v>
      </c>
      <c r="S22" s="20" t="e">
        <f t="shared" si="5"/>
        <v>#VALUE!</v>
      </c>
      <c r="T22" s="20" t="e">
        <f t="shared" si="6"/>
        <v>#VALUE!</v>
      </c>
      <c r="U22" s="20" t="e">
        <f t="shared" si="7"/>
        <v>#VALUE!</v>
      </c>
      <c r="V22" s="20" t="str">
        <f t="shared" si="8"/>
        <v/>
      </c>
      <c r="W22" s="20" t="str">
        <f t="shared" si="9"/>
        <v/>
      </c>
      <c r="X22" s="20" t="str">
        <f t="shared" si="10"/>
        <v/>
      </c>
      <c r="Y22" s="20" t="str">
        <f t="shared" si="11"/>
        <v/>
      </c>
      <c r="Z22" s="20" t="str">
        <f t="shared" si="12"/>
        <v/>
      </c>
      <c r="AA22" s="21" t="e">
        <f t="shared" si="13"/>
        <v>#VALUE!</v>
      </c>
    </row>
    <row r="23" spans="1:43" ht="15.75" thickBot="1" x14ac:dyDescent="0.3">
      <c r="A23" s="6" t="str">
        <f>IF('1S'!O27&gt;0,'1S'!O27,"")</f>
        <v/>
      </c>
      <c r="B23" s="6" t="str">
        <f>IF('1S'!P27="","",'1S'!P27)</f>
        <v/>
      </c>
      <c r="C23" s="8" t="str">
        <f t="shared" si="1"/>
        <v/>
      </c>
      <c r="G23" s="19" t="str">
        <f t="shared" si="14"/>
        <v/>
      </c>
      <c r="H23" s="19" t="str">
        <f t="shared" si="15"/>
        <v/>
      </c>
      <c r="I23" s="19" t="str">
        <f t="shared" si="16"/>
        <v/>
      </c>
      <c r="J23" s="19" t="str">
        <f t="shared" si="17"/>
        <v/>
      </c>
      <c r="K23" s="19" t="str">
        <f t="shared" si="18"/>
        <v/>
      </c>
      <c r="L23" s="19" t="str">
        <f t="shared" si="19"/>
        <v/>
      </c>
      <c r="M23" s="19" t="str">
        <f t="shared" si="20"/>
        <v/>
      </c>
      <c r="N23" s="19" t="str">
        <f t="shared" si="21"/>
        <v/>
      </c>
      <c r="O23" s="19" t="str">
        <f t="shared" si="22"/>
        <v/>
      </c>
      <c r="P23" s="19" t="str">
        <f t="shared" si="23"/>
        <v/>
      </c>
      <c r="Q23" s="20" t="e">
        <f t="shared" si="3"/>
        <v>#VALUE!</v>
      </c>
      <c r="R23" s="20" t="e">
        <f t="shared" si="4"/>
        <v>#VALUE!</v>
      </c>
      <c r="S23" s="20" t="e">
        <f t="shared" si="5"/>
        <v>#VALUE!</v>
      </c>
      <c r="T23" s="20" t="e">
        <f t="shared" si="6"/>
        <v>#VALUE!</v>
      </c>
      <c r="U23" s="20" t="e">
        <f t="shared" si="7"/>
        <v>#VALUE!</v>
      </c>
      <c r="V23" s="20" t="str">
        <f t="shared" si="8"/>
        <v/>
      </c>
      <c r="W23" s="20" t="str">
        <f t="shared" si="9"/>
        <v/>
      </c>
      <c r="X23" s="20" t="str">
        <f t="shared" si="10"/>
        <v/>
      </c>
      <c r="Y23" s="20" t="str">
        <f t="shared" si="11"/>
        <v/>
      </c>
      <c r="Z23" s="20" t="str">
        <f t="shared" si="12"/>
        <v/>
      </c>
      <c r="AA23" s="21" t="e">
        <f t="shared" si="13"/>
        <v>#VALUE!</v>
      </c>
    </row>
    <row r="24" spans="1:43" ht="15.75" thickBot="1" x14ac:dyDescent="0.3">
      <c r="A24" s="6" t="str">
        <f>IF('1S'!O28&gt;0,'1S'!O28,"")</f>
        <v/>
      </c>
      <c r="B24" s="6" t="str">
        <f>IF('1S'!P28="","",'1S'!P28)</f>
        <v/>
      </c>
      <c r="C24" s="8" t="str">
        <f t="shared" si="1"/>
        <v/>
      </c>
      <c r="G24" s="23" t="str">
        <f>IF(G23&lt;&gt;"",     IF(G23&lt;$AA23,G23*$E$11/$AA23,((100-$E$11)/(100-$AA23))*(G23-$AA23)+$E$11),        "")</f>
        <v/>
      </c>
      <c r="H24" s="24" t="str">
        <f t="shared" si="15"/>
        <v/>
      </c>
      <c r="I24" s="24" t="str">
        <f t="shared" si="16"/>
        <v/>
      </c>
      <c r="J24" s="19" t="str">
        <f t="shared" si="17"/>
        <v/>
      </c>
      <c r="K24" s="19" t="str">
        <f t="shared" si="18"/>
        <v/>
      </c>
      <c r="L24" s="19" t="str">
        <f t="shared" si="19"/>
        <v/>
      </c>
      <c r="M24" s="19" t="str">
        <f t="shared" si="20"/>
        <v/>
      </c>
      <c r="N24" s="19" t="str">
        <f t="shared" si="21"/>
        <v/>
      </c>
      <c r="O24" s="19" t="str">
        <f t="shared" si="22"/>
        <v/>
      </c>
      <c r="P24" s="19" t="str">
        <f t="shared" si="23"/>
        <v/>
      </c>
      <c r="Q24" s="20" t="e">
        <f t="shared" si="3"/>
        <v>#VALUE!</v>
      </c>
      <c r="R24" s="20" t="e">
        <f t="shared" si="4"/>
        <v>#VALUE!</v>
      </c>
      <c r="S24" s="20" t="e">
        <f t="shared" si="5"/>
        <v>#VALUE!</v>
      </c>
      <c r="T24" s="20" t="e">
        <f t="shared" si="6"/>
        <v>#VALUE!</v>
      </c>
      <c r="U24" s="20" t="e">
        <f t="shared" si="7"/>
        <v>#VALUE!</v>
      </c>
      <c r="V24" s="20" t="str">
        <f t="shared" si="8"/>
        <v/>
      </c>
      <c r="W24" s="20" t="str">
        <f t="shared" si="9"/>
        <v/>
      </c>
      <c r="X24" s="20" t="str">
        <f t="shared" si="10"/>
        <v/>
      </c>
      <c r="Y24" s="20" t="str">
        <f t="shared" si="11"/>
        <v/>
      </c>
      <c r="Z24" s="20" t="str">
        <f t="shared" si="12"/>
        <v/>
      </c>
      <c r="AA24" s="22" t="e">
        <f t="shared" si="13"/>
        <v>#VALUE!</v>
      </c>
    </row>
    <row r="25" spans="1:43" x14ac:dyDescent="0.25">
      <c r="A25" s="6" t="str">
        <f>IF('1S'!O29&gt;0,'1S'!O29,"")</f>
        <v/>
      </c>
      <c r="B25" s="6" t="str">
        <f>IF('1S'!P29="","",'1S'!P29)</f>
        <v/>
      </c>
      <c r="C25" s="8" t="str">
        <f t="shared" si="1"/>
        <v/>
      </c>
    </row>
    <row r="26" spans="1:43" x14ac:dyDescent="0.25">
      <c r="A26" s="6" t="str">
        <f>IF('1S'!O30&gt;0,'1S'!O30,"")</f>
        <v/>
      </c>
      <c r="B26" s="6" t="str">
        <f>IF('1S'!P30="","",'1S'!P30)</f>
        <v/>
      </c>
      <c r="C26" s="8" t="str">
        <f t="shared" si="1"/>
        <v/>
      </c>
    </row>
    <row r="27" spans="1:43" x14ac:dyDescent="0.25">
      <c r="A27" s="6" t="str">
        <f>IF('1S'!O31&gt;0,'1S'!O31,"")</f>
        <v/>
      </c>
      <c r="B27" s="6" t="str">
        <f>IF('1S'!P31="","",'1S'!P31)</f>
        <v/>
      </c>
      <c r="C27" s="8" t="str">
        <f t="shared" si="1"/>
        <v/>
      </c>
    </row>
    <row r="28" spans="1:43" x14ac:dyDescent="0.25">
      <c r="A28" s="6" t="str">
        <f>IF('1S'!O32&gt;0,'1S'!O32,"")</f>
        <v/>
      </c>
      <c r="B28" s="6" t="str">
        <f>IF('1S'!P32="","",'1S'!P32)</f>
        <v/>
      </c>
      <c r="C28" s="8" t="str">
        <f t="shared" si="1"/>
        <v/>
      </c>
    </row>
    <row r="29" spans="1:43" ht="18.75" x14ac:dyDescent="0.25">
      <c r="A29" s="6" t="str">
        <f>IF('1S'!O33&gt;0,'1S'!O33,"")</f>
        <v/>
      </c>
      <c r="B29" s="6" t="str">
        <f>IF('1S'!P33="","",'1S'!P33)</f>
        <v/>
      </c>
      <c r="C29" s="8" t="str">
        <f t="shared" si="1"/>
        <v/>
      </c>
      <c r="G29" s="55">
        <v>1</v>
      </c>
      <c r="H29" s="55">
        <v>2</v>
      </c>
      <c r="I29" s="55">
        <v>3</v>
      </c>
      <c r="J29" s="55">
        <v>4</v>
      </c>
      <c r="K29" s="55">
        <v>5</v>
      </c>
      <c r="L29" s="55">
        <v>6</v>
      </c>
      <c r="M29" s="55">
        <v>7</v>
      </c>
      <c r="N29" s="55">
        <v>8</v>
      </c>
      <c r="O29" s="55">
        <v>9</v>
      </c>
      <c r="P29" s="55">
        <v>10</v>
      </c>
    </row>
    <row r="30" spans="1:43" ht="18.75" x14ac:dyDescent="0.25">
      <c r="A30" s="6" t="str">
        <f>IF('1S'!O34&gt;0,'1S'!O34,"")</f>
        <v/>
      </c>
      <c r="B30" s="6" t="str">
        <f>IF('1S'!P34="","",'1S'!P34)</f>
        <v/>
      </c>
      <c r="C30" s="8" t="str">
        <f t="shared" si="1"/>
        <v/>
      </c>
      <c r="G30" s="54" t="str">
        <f>IF('1S'!E120&lt;&gt;"",'1S'!E$143,"")</f>
        <v/>
      </c>
      <c r="H30" s="54" t="str">
        <f>IF('1S'!F120&lt;&gt;"",'1S'!F$143,"")</f>
        <v/>
      </c>
      <c r="I30" s="54" t="str">
        <f>IF('1S'!G120&lt;&gt;"",'1S'!G$143,"")</f>
        <v/>
      </c>
      <c r="J30" s="54" t="str">
        <f>IF('1S'!H120&lt;&gt;"",'1S'!H$143,"")</f>
        <v/>
      </c>
      <c r="K30" s="54" t="str">
        <f>IF('1S'!I120&lt;&gt;"",'1S'!I$143,"")</f>
        <v/>
      </c>
      <c r="L30" s="54" t="str">
        <f>IF('1S'!J120&lt;&gt;"",'1S'!J$143,"")</f>
        <v/>
      </c>
      <c r="M30" s="54" t="str">
        <f>IF('1S'!K120&lt;&gt;"",'1S'!K$143,"")</f>
        <v/>
      </c>
      <c r="N30" s="54" t="str">
        <f>IF('1S'!L120&lt;&gt;"",'1S'!L$143,"")</f>
        <v/>
      </c>
      <c r="O30" s="54" t="str">
        <f>IF('1S'!M120&lt;&gt;"",'1S'!M$143,"")</f>
        <v/>
      </c>
      <c r="P30" s="54" t="str">
        <f>IF('1S'!N120&lt;&gt;"",'1S'!N$143,"")</f>
        <v/>
      </c>
      <c r="Q30" s="56" t="str">
        <f t="shared" ref="Q30:Q52" si="24">IF(SUM(G30:P30)&gt;0,AVERAGE(G30:P30),"")</f>
        <v/>
      </c>
    </row>
    <row r="31" spans="1:43" ht="18.75" x14ac:dyDescent="0.25">
      <c r="A31" s="6" t="str">
        <f>IF('1S'!O35&gt;0,'1S'!O35,"")</f>
        <v/>
      </c>
      <c r="B31" s="6" t="str">
        <f>IF('1S'!P35="","",'1S'!P35)</f>
        <v/>
      </c>
      <c r="C31" s="8" t="str">
        <f t="shared" si="1"/>
        <v/>
      </c>
      <c r="G31" s="54" t="str">
        <f>IF('1S'!E121&lt;&gt;"",'1S'!E$143,"")</f>
        <v/>
      </c>
      <c r="H31" s="54" t="str">
        <f>IF('1S'!F121&lt;&gt;"",'1S'!F$143,"")</f>
        <v/>
      </c>
      <c r="I31" s="54" t="str">
        <f>IF('1S'!G121&lt;&gt;"",'1S'!G$143,"")</f>
        <v/>
      </c>
      <c r="J31" s="54" t="str">
        <f>IF('1S'!H121&lt;&gt;"",'1S'!H$143,"")</f>
        <v/>
      </c>
      <c r="K31" s="54" t="str">
        <f>IF('1S'!I121&lt;&gt;"",'1S'!I$143,"")</f>
        <v/>
      </c>
      <c r="L31" s="54" t="str">
        <f>IF('1S'!J121&lt;&gt;"",'1S'!J$143,"")</f>
        <v/>
      </c>
      <c r="M31" s="54" t="str">
        <f>IF('1S'!K121&lt;&gt;"",'1S'!K$143,"")</f>
        <v/>
      </c>
      <c r="N31" s="54" t="str">
        <f>IF('1S'!L121&lt;&gt;"",'1S'!L$143,"")</f>
        <v/>
      </c>
      <c r="O31" s="54" t="str">
        <f>IF('1S'!M121&lt;&gt;"",'1S'!M$143,"")</f>
        <v/>
      </c>
      <c r="P31" s="54" t="str">
        <f>IF('1S'!N121&lt;&gt;"",'1S'!N$143,"")</f>
        <v/>
      </c>
      <c r="Q31" s="56" t="str">
        <f t="shared" si="24"/>
        <v/>
      </c>
    </row>
    <row r="32" spans="1:43" ht="18.75" x14ac:dyDescent="0.25">
      <c r="A32" s="6" t="str">
        <f>IF('1S'!O36&gt;0,'1S'!O36,"")</f>
        <v/>
      </c>
      <c r="B32" s="6" t="str">
        <f>IF('1S'!P36="","",'1S'!P36)</f>
        <v/>
      </c>
      <c r="C32" s="8" t="str">
        <f t="shared" si="1"/>
        <v/>
      </c>
      <c r="G32" s="54" t="str">
        <f>IF('1S'!E122&lt;&gt;"",'1S'!E$143,"")</f>
        <v/>
      </c>
      <c r="H32" s="54" t="str">
        <f>IF('1S'!F122&lt;&gt;"",'1S'!F$143,"")</f>
        <v/>
      </c>
      <c r="I32" s="54" t="str">
        <f>IF('1S'!G122&lt;&gt;"",'1S'!G$143,"")</f>
        <v/>
      </c>
      <c r="J32" s="54" t="str">
        <f>IF('1S'!H122&lt;&gt;"",'1S'!H$143,"")</f>
        <v/>
      </c>
      <c r="K32" s="54" t="str">
        <f>IF('1S'!I122&lt;&gt;"",'1S'!I$143,"")</f>
        <v/>
      </c>
      <c r="L32" s="54" t="str">
        <f>IF('1S'!J122&lt;&gt;"",'1S'!J$143,"")</f>
        <v/>
      </c>
      <c r="M32" s="54" t="str">
        <f>IF('1S'!K122&lt;&gt;"",'1S'!K$143,"")</f>
        <v/>
      </c>
      <c r="N32" s="54" t="str">
        <f>IF('1S'!L122&lt;&gt;"",'1S'!L$143,"")</f>
        <v/>
      </c>
      <c r="O32" s="54" t="str">
        <f>IF('1S'!M122&lt;&gt;"",'1S'!M$143,"")</f>
        <v/>
      </c>
      <c r="P32" s="54" t="str">
        <f>IF('1S'!N122&lt;&gt;"",'1S'!N$143,"")</f>
        <v/>
      </c>
      <c r="Q32" s="56" t="str">
        <f t="shared" si="24"/>
        <v/>
      </c>
    </row>
    <row r="33" spans="1:17" ht="18.75" x14ac:dyDescent="0.25">
      <c r="A33" s="6" t="str">
        <f>IF('1S'!O37&gt;0,'1S'!O37,"")</f>
        <v/>
      </c>
      <c r="B33" s="6" t="str">
        <f>IF('1S'!P37="","",'1S'!P37)</f>
        <v/>
      </c>
      <c r="C33" s="8" t="str">
        <f t="shared" si="1"/>
        <v/>
      </c>
      <c r="G33" s="54" t="str">
        <f>IF('1S'!E123&lt;&gt;"",'1S'!E$143,"")</f>
        <v/>
      </c>
      <c r="H33" s="54" t="str">
        <f>IF('1S'!F123&lt;&gt;"",'1S'!F$143,"")</f>
        <v/>
      </c>
      <c r="I33" s="54" t="str">
        <f>IF('1S'!G123&lt;&gt;"",'1S'!G$143,"")</f>
        <v/>
      </c>
      <c r="J33" s="54" t="str">
        <f>IF('1S'!H123&lt;&gt;"",'1S'!H$143,"")</f>
        <v/>
      </c>
      <c r="K33" s="54" t="str">
        <f>IF('1S'!I123&lt;&gt;"",'1S'!I$143,"")</f>
        <v/>
      </c>
      <c r="L33" s="54" t="str">
        <f>IF('1S'!J123&lt;&gt;"",'1S'!J$143,"")</f>
        <v/>
      </c>
      <c r="M33" s="54" t="str">
        <f>IF('1S'!K123&lt;&gt;"",'1S'!K$143,"")</f>
        <v/>
      </c>
      <c r="N33" s="54" t="str">
        <f>IF('1S'!L123&lt;&gt;"",'1S'!L$143,"")</f>
        <v/>
      </c>
      <c r="O33" s="54" t="str">
        <f>IF('1S'!M123&lt;&gt;"",'1S'!M$143,"")</f>
        <v/>
      </c>
      <c r="P33" s="54" t="str">
        <f>IF('1S'!N123&lt;&gt;"",'1S'!N$143,"")</f>
        <v/>
      </c>
      <c r="Q33" s="56" t="str">
        <f t="shared" si="24"/>
        <v/>
      </c>
    </row>
    <row r="34" spans="1:17" ht="18.75" x14ac:dyDescent="0.25">
      <c r="A34" s="6" t="str">
        <f>IF('1S'!O38&gt;0,'1S'!O38,"")</f>
        <v/>
      </c>
      <c r="B34" s="6" t="str">
        <f>IF('1S'!P38="","",'1S'!P38)</f>
        <v/>
      </c>
      <c r="C34" s="8" t="str">
        <f t="shared" si="1"/>
        <v/>
      </c>
      <c r="G34" s="54" t="str">
        <f>IF('1S'!E124&lt;&gt;"",'1S'!E$143,"")</f>
        <v/>
      </c>
      <c r="H34" s="54" t="str">
        <f>IF('1S'!F124&lt;&gt;"",'1S'!F$143,"")</f>
        <v/>
      </c>
      <c r="I34" s="54" t="str">
        <f>IF('1S'!G124&lt;&gt;"",'1S'!G$143,"")</f>
        <v/>
      </c>
      <c r="J34" s="54" t="str">
        <f>IF('1S'!H124&lt;&gt;"",'1S'!H$143,"")</f>
        <v/>
      </c>
      <c r="K34" s="54" t="str">
        <f>IF('1S'!I124&lt;&gt;"",'1S'!I$143,"")</f>
        <v/>
      </c>
      <c r="L34" s="54" t="str">
        <f>IF('1S'!J124&lt;&gt;"",'1S'!J$143,"")</f>
        <v/>
      </c>
      <c r="M34" s="54" t="str">
        <f>IF('1S'!K124&lt;&gt;"",'1S'!K$143,"")</f>
        <v/>
      </c>
      <c r="N34" s="54" t="str">
        <f>IF('1S'!L124&lt;&gt;"",'1S'!L$143,"")</f>
        <v/>
      </c>
      <c r="O34" s="54" t="str">
        <f>IF('1S'!M124&lt;&gt;"",'1S'!M$143,"")</f>
        <v/>
      </c>
      <c r="P34" s="54" t="str">
        <f>IF('1S'!N124&lt;&gt;"",'1S'!N$143,"")</f>
        <v/>
      </c>
      <c r="Q34" s="56" t="str">
        <f t="shared" si="24"/>
        <v/>
      </c>
    </row>
    <row r="35" spans="1:17" ht="18.75" x14ac:dyDescent="0.25">
      <c r="A35" s="6" t="str">
        <f>IF('1S'!O39&gt;0,'1S'!O39,"")</f>
        <v/>
      </c>
      <c r="B35" s="6" t="str">
        <f>IF('1S'!P39="","",'1S'!P39)</f>
        <v/>
      </c>
      <c r="C35" s="8" t="str">
        <f t="shared" si="1"/>
        <v/>
      </c>
      <c r="G35" s="54" t="str">
        <f>IF('1S'!E125&lt;&gt;"",'1S'!E$143,"")</f>
        <v/>
      </c>
      <c r="H35" s="54" t="str">
        <f>IF('1S'!F125&lt;&gt;"",'1S'!F$143,"")</f>
        <v/>
      </c>
      <c r="I35" s="54" t="str">
        <f>IF('1S'!G125&lt;&gt;"",'1S'!G$143,"")</f>
        <v/>
      </c>
      <c r="J35" s="54" t="str">
        <f>IF('1S'!H125&lt;&gt;"",'1S'!H$143,"")</f>
        <v/>
      </c>
      <c r="K35" s="54" t="str">
        <f>IF('1S'!I125&lt;&gt;"",'1S'!I$143,"")</f>
        <v/>
      </c>
      <c r="L35" s="54" t="str">
        <f>IF('1S'!J125&lt;&gt;"",'1S'!J$143,"")</f>
        <v/>
      </c>
      <c r="M35" s="54" t="str">
        <f>IF('1S'!K125&lt;&gt;"",'1S'!K$143,"")</f>
        <v/>
      </c>
      <c r="N35" s="54" t="str">
        <f>IF('1S'!L125&lt;&gt;"",'1S'!L$143,"")</f>
        <v/>
      </c>
      <c r="O35" s="54" t="str">
        <f>IF('1S'!M125&lt;&gt;"",'1S'!M$143,"")</f>
        <v/>
      </c>
      <c r="P35" s="54" t="str">
        <f>IF('1S'!N125&lt;&gt;"",'1S'!N$143,"")</f>
        <v/>
      </c>
      <c r="Q35" s="56" t="str">
        <f t="shared" si="24"/>
        <v/>
      </c>
    </row>
    <row r="36" spans="1:17" ht="18.75" x14ac:dyDescent="0.25">
      <c r="A36" s="6" t="str">
        <f>IF('1S'!O40&gt;0,'1S'!O40,"")</f>
        <v/>
      </c>
      <c r="B36" s="6" t="str">
        <f>IF('1S'!P40="","",'1S'!P40)</f>
        <v/>
      </c>
      <c r="C36" s="8" t="str">
        <f t="shared" si="1"/>
        <v/>
      </c>
      <c r="G36" s="54" t="str">
        <f>IF('1S'!E126&lt;&gt;"",'1S'!E$143,"")</f>
        <v/>
      </c>
      <c r="H36" s="54" t="str">
        <f>IF('1S'!F126&lt;&gt;"",'1S'!F$143,"")</f>
        <v/>
      </c>
      <c r="I36" s="54" t="str">
        <f>IF('1S'!G126&lt;&gt;"",'1S'!G$143,"")</f>
        <v/>
      </c>
      <c r="J36" s="54" t="str">
        <f>IF('1S'!H126&lt;&gt;"",'1S'!H$143,"")</f>
        <v/>
      </c>
      <c r="K36" s="54" t="str">
        <f>IF('1S'!I126&lt;&gt;"",'1S'!I$143,"")</f>
        <v/>
      </c>
      <c r="L36" s="54" t="str">
        <f>IF('1S'!J126&lt;&gt;"",'1S'!J$143,"")</f>
        <v/>
      </c>
      <c r="M36" s="54" t="str">
        <f>IF('1S'!K126&lt;&gt;"",'1S'!K$143,"")</f>
        <v/>
      </c>
      <c r="N36" s="54" t="str">
        <f>IF('1S'!L126&lt;&gt;"",'1S'!L$143,"")</f>
        <v/>
      </c>
      <c r="O36" s="54" t="str">
        <f>IF('1S'!M126&lt;&gt;"",'1S'!M$143,"")</f>
        <v/>
      </c>
      <c r="P36" s="54" t="str">
        <f>IF('1S'!N126&lt;&gt;"",'1S'!N$143,"")</f>
        <v/>
      </c>
      <c r="Q36" s="56" t="str">
        <f t="shared" si="24"/>
        <v/>
      </c>
    </row>
    <row r="37" spans="1:17" ht="18.75" x14ac:dyDescent="0.25">
      <c r="A37" s="6" t="str">
        <f>IF('1S'!O41&gt;0,'1S'!O41,"")</f>
        <v/>
      </c>
      <c r="B37" s="6" t="str">
        <f>IF('1S'!P41="","",'1S'!P41)</f>
        <v/>
      </c>
      <c r="C37" s="8" t="str">
        <f t="shared" si="1"/>
        <v/>
      </c>
      <c r="G37" s="54" t="str">
        <f>IF('1S'!E127&lt;&gt;"",'1S'!E$143,"")</f>
        <v/>
      </c>
      <c r="H37" s="54" t="str">
        <f>IF('1S'!F127&lt;&gt;"",'1S'!F$143,"")</f>
        <v/>
      </c>
      <c r="I37" s="54" t="str">
        <f>IF('1S'!G127&lt;&gt;"",'1S'!G$143,"")</f>
        <v/>
      </c>
      <c r="J37" s="54" t="str">
        <f>IF('1S'!H127&lt;&gt;"",'1S'!H$143,"")</f>
        <v/>
      </c>
      <c r="K37" s="54" t="str">
        <f>IF('1S'!I127&lt;&gt;"",'1S'!I$143,"")</f>
        <v/>
      </c>
      <c r="L37" s="54" t="str">
        <f>IF('1S'!J127&lt;&gt;"",'1S'!J$143,"")</f>
        <v/>
      </c>
      <c r="M37" s="54" t="str">
        <f>IF('1S'!K127&lt;&gt;"",'1S'!K$143,"")</f>
        <v/>
      </c>
      <c r="N37" s="54" t="str">
        <f>IF('1S'!L127&lt;&gt;"",'1S'!L$143,"")</f>
        <v/>
      </c>
      <c r="O37" s="54" t="str">
        <f>IF('1S'!M127&lt;&gt;"",'1S'!M$143,"")</f>
        <v/>
      </c>
      <c r="P37" s="54" t="str">
        <f>IF('1S'!N127&lt;&gt;"",'1S'!N$143,"")</f>
        <v/>
      </c>
      <c r="Q37" s="56" t="str">
        <f t="shared" si="24"/>
        <v/>
      </c>
    </row>
    <row r="38" spans="1:17" ht="18.75" x14ac:dyDescent="0.25">
      <c r="A38" s="6" t="str">
        <f>IF('1S'!O42&gt;0,'1S'!O42,"")</f>
        <v/>
      </c>
      <c r="B38" s="6" t="str">
        <f>IF('1S'!P42="","",'1S'!P42)</f>
        <v/>
      </c>
      <c r="C38" s="8" t="str">
        <f t="shared" si="1"/>
        <v/>
      </c>
      <c r="G38" s="54" t="str">
        <f>IF('1S'!E128&lt;&gt;"",'1S'!E$143,"")</f>
        <v/>
      </c>
      <c r="H38" s="54" t="str">
        <f>IF('1S'!F128&lt;&gt;"",'1S'!F$143,"")</f>
        <v/>
      </c>
      <c r="I38" s="54" t="str">
        <f>IF('1S'!G128&lt;&gt;"",'1S'!G$143,"")</f>
        <v/>
      </c>
      <c r="J38" s="54" t="str">
        <f>IF('1S'!H128&lt;&gt;"",'1S'!H$143,"")</f>
        <v/>
      </c>
      <c r="K38" s="54" t="str">
        <f>IF('1S'!I128&lt;&gt;"",'1S'!I$143,"")</f>
        <v/>
      </c>
      <c r="L38" s="54" t="str">
        <f>IF('1S'!J128&lt;&gt;"",'1S'!J$143,"")</f>
        <v/>
      </c>
      <c r="M38" s="54" t="str">
        <f>IF('1S'!K128&lt;&gt;"",'1S'!K$143,"")</f>
        <v/>
      </c>
      <c r="N38" s="54" t="str">
        <f>IF('1S'!L128&lt;&gt;"",'1S'!L$143,"")</f>
        <v/>
      </c>
      <c r="O38" s="54" t="str">
        <f>IF('1S'!M128&lt;&gt;"",'1S'!M$143,"")</f>
        <v/>
      </c>
      <c r="P38" s="54" t="str">
        <f>IF('1S'!N128&lt;&gt;"",'1S'!N$143,"")</f>
        <v/>
      </c>
      <c r="Q38" s="56" t="str">
        <f t="shared" si="24"/>
        <v/>
      </c>
    </row>
    <row r="39" spans="1:17" ht="18.75" x14ac:dyDescent="0.25">
      <c r="A39" s="6" t="str">
        <f>IF('1S'!O43&gt;0,'1S'!O43,"")</f>
        <v/>
      </c>
      <c r="B39" s="6" t="str">
        <f>IF('1S'!P43="","",'1S'!P43)</f>
        <v/>
      </c>
      <c r="C39" s="8" t="str">
        <f t="shared" si="1"/>
        <v/>
      </c>
      <c r="G39" s="54" t="str">
        <f>IF('1S'!E129&lt;&gt;"",'1S'!E$143,"")</f>
        <v/>
      </c>
      <c r="H39" s="54" t="str">
        <f>IF('1S'!F129&lt;&gt;"",'1S'!F$143,"")</f>
        <v/>
      </c>
      <c r="I39" s="54" t="str">
        <f>IF('1S'!G129&lt;&gt;"",'1S'!G$143,"")</f>
        <v/>
      </c>
      <c r="J39" s="54" t="str">
        <f>IF('1S'!H129&lt;&gt;"",'1S'!H$143,"")</f>
        <v/>
      </c>
      <c r="K39" s="54" t="str">
        <f>IF('1S'!I129&lt;&gt;"",'1S'!I$143,"")</f>
        <v/>
      </c>
      <c r="L39" s="54" t="str">
        <f>IF('1S'!J129&lt;&gt;"",'1S'!J$143,"")</f>
        <v/>
      </c>
      <c r="M39" s="54" t="str">
        <f>IF('1S'!K129&lt;&gt;"",'1S'!K$143,"")</f>
        <v/>
      </c>
      <c r="N39" s="54" t="str">
        <f>IF('1S'!L129&lt;&gt;"",'1S'!L$143,"")</f>
        <v/>
      </c>
      <c r="O39" s="54" t="str">
        <f>IF('1S'!M129&lt;&gt;"",'1S'!M$143,"")</f>
        <v/>
      </c>
      <c r="P39" s="54" t="str">
        <f>IF('1S'!N129&lt;&gt;"",'1S'!N$143,"")</f>
        <v/>
      </c>
      <c r="Q39" s="56" t="str">
        <f t="shared" si="24"/>
        <v/>
      </c>
    </row>
    <row r="40" spans="1:17" ht="18.75" x14ac:dyDescent="0.25">
      <c r="A40" s="6" t="str">
        <f>IF('1S'!O44&gt;0,'1S'!O44,"")</f>
        <v/>
      </c>
      <c r="B40" s="6" t="str">
        <f>IF('1S'!P44="","",'1S'!P44)</f>
        <v/>
      </c>
      <c r="C40" s="8" t="str">
        <f t="shared" si="1"/>
        <v/>
      </c>
      <c r="G40" s="54" t="str">
        <f>IF('1S'!E130&lt;&gt;"",'1S'!E$143,"")</f>
        <v/>
      </c>
      <c r="H40" s="54" t="str">
        <f>IF('1S'!F130&lt;&gt;"",'1S'!F$143,"")</f>
        <v/>
      </c>
      <c r="I40" s="54" t="str">
        <f>IF('1S'!G130&lt;&gt;"",'1S'!G$143,"")</f>
        <v/>
      </c>
      <c r="J40" s="54" t="str">
        <f>IF('1S'!H130&lt;&gt;"",'1S'!H$143,"")</f>
        <v/>
      </c>
      <c r="K40" s="54" t="str">
        <f>IF('1S'!I130&lt;&gt;"",'1S'!I$143,"")</f>
        <v/>
      </c>
      <c r="L40" s="54" t="str">
        <f>IF('1S'!J130&lt;&gt;"",'1S'!J$143,"")</f>
        <v/>
      </c>
      <c r="M40" s="54" t="str">
        <f>IF('1S'!K130&lt;&gt;"",'1S'!K$143,"")</f>
        <v/>
      </c>
      <c r="N40" s="54" t="str">
        <f>IF('1S'!L130&lt;&gt;"",'1S'!L$143,"")</f>
        <v/>
      </c>
      <c r="O40" s="54" t="str">
        <f>IF('1S'!M130&lt;&gt;"",'1S'!M$143,"")</f>
        <v/>
      </c>
      <c r="P40" s="54" t="str">
        <f>IF('1S'!N130&lt;&gt;"",'1S'!N$143,"")</f>
        <v/>
      </c>
      <c r="Q40" s="56" t="str">
        <f t="shared" si="24"/>
        <v/>
      </c>
    </row>
    <row r="41" spans="1:17" ht="18.75" x14ac:dyDescent="0.25">
      <c r="A41" s="6" t="str">
        <f>IF('1S'!O45&gt;0,'1S'!O45,"")</f>
        <v/>
      </c>
      <c r="B41" s="6" t="str">
        <f>IF('1S'!P45="","",'1S'!P45)</f>
        <v/>
      </c>
      <c r="C41" s="8" t="str">
        <f t="shared" si="1"/>
        <v/>
      </c>
      <c r="G41" s="54" t="str">
        <f>IF('1S'!E131&lt;&gt;"",'1S'!E$143,"")</f>
        <v/>
      </c>
      <c r="H41" s="54" t="str">
        <f>IF('1S'!F131&lt;&gt;"",'1S'!F$143,"")</f>
        <v/>
      </c>
      <c r="I41" s="54" t="str">
        <f>IF('1S'!G131&lt;&gt;"",'1S'!G$143,"")</f>
        <v/>
      </c>
      <c r="J41" s="54" t="str">
        <f>IF('1S'!H131&lt;&gt;"",'1S'!H$143,"")</f>
        <v/>
      </c>
      <c r="K41" s="54" t="str">
        <f>IF('1S'!I131&lt;&gt;"",'1S'!I$143,"")</f>
        <v/>
      </c>
      <c r="L41" s="54" t="str">
        <f>IF('1S'!J131&lt;&gt;"",'1S'!J$143,"")</f>
        <v/>
      </c>
      <c r="M41" s="54" t="str">
        <f>IF('1S'!K131&lt;&gt;"",'1S'!K$143,"")</f>
        <v/>
      </c>
      <c r="N41" s="54" t="str">
        <f>IF('1S'!L131&lt;&gt;"",'1S'!L$143,"")</f>
        <v/>
      </c>
      <c r="O41" s="54" t="str">
        <f>IF('1S'!M131&lt;&gt;"",'1S'!M$143,"")</f>
        <v/>
      </c>
      <c r="P41" s="54" t="str">
        <f>IF('1S'!N131&lt;&gt;"",'1S'!N$143,"")</f>
        <v/>
      </c>
      <c r="Q41" s="56" t="str">
        <f t="shared" si="24"/>
        <v/>
      </c>
    </row>
    <row r="42" spans="1:17" ht="18.75" x14ac:dyDescent="0.25">
      <c r="A42" s="6" t="str">
        <f>IF('1S'!O46&gt;0,'1S'!O46,"")</f>
        <v/>
      </c>
      <c r="B42" s="6" t="str">
        <f>IF('1S'!P46="","",'1S'!P46)</f>
        <v/>
      </c>
      <c r="C42" s="8" t="str">
        <f t="shared" si="1"/>
        <v/>
      </c>
      <c r="G42" s="54" t="str">
        <f>IF('1S'!E132&lt;&gt;"",'1S'!E$143,"")</f>
        <v/>
      </c>
      <c r="H42" s="54" t="str">
        <f>IF('1S'!F132&lt;&gt;"",'1S'!F$143,"")</f>
        <v/>
      </c>
      <c r="I42" s="54" t="str">
        <f>IF('1S'!G132&lt;&gt;"",'1S'!G$143,"")</f>
        <v/>
      </c>
      <c r="J42" s="54" t="str">
        <f>IF('1S'!H132&lt;&gt;"",'1S'!H$143,"")</f>
        <v/>
      </c>
      <c r="K42" s="54" t="str">
        <f>IF('1S'!I132&lt;&gt;"",'1S'!I$143,"")</f>
        <v/>
      </c>
      <c r="L42" s="54" t="str">
        <f>IF('1S'!J132&lt;&gt;"",'1S'!J$143,"")</f>
        <v/>
      </c>
      <c r="M42" s="54" t="str">
        <f>IF('1S'!K132&lt;&gt;"",'1S'!K$143,"")</f>
        <v/>
      </c>
      <c r="N42" s="54" t="str">
        <f>IF('1S'!L132&lt;&gt;"",'1S'!L$143,"")</f>
        <v/>
      </c>
      <c r="O42" s="54" t="str">
        <f>IF('1S'!M132&lt;&gt;"",'1S'!M$143,"")</f>
        <v/>
      </c>
      <c r="P42" s="54" t="str">
        <f>IF('1S'!N132&lt;&gt;"",'1S'!N$143,"")</f>
        <v/>
      </c>
      <c r="Q42" s="56" t="str">
        <f t="shared" si="24"/>
        <v/>
      </c>
    </row>
    <row r="43" spans="1:17" ht="18.75" x14ac:dyDescent="0.25">
      <c r="A43" s="6" t="str">
        <f>IF('1S'!O47&gt;0,'1S'!O47,"")</f>
        <v/>
      </c>
      <c r="B43" s="6" t="str">
        <f>IF('1S'!P47="","",'1S'!P47)</f>
        <v/>
      </c>
      <c r="C43" s="8" t="str">
        <f t="shared" si="1"/>
        <v/>
      </c>
      <c r="G43" s="54" t="str">
        <f>IF('1S'!E133&lt;&gt;"",'1S'!E$143,"")</f>
        <v/>
      </c>
      <c r="H43" s="54" t="str">
        <f>IF('1S'!F133&lt;&gt;"",'1S'!F$143,"")</f>
        <v/>
      </c>
      <c r="I43" s="54" t="str">
        <f>IF('1S'!G133&lt;&gt;"",'1S'!G$143,"")</f>
        <v/>
      </c>
      <c r="J43" s="54" t="str">
        <f>IF('1S'!H133&lt;&gt;"",'1S'!H$143,"")</f>
        <v/>
      </c>
      <c r="K43" s="54" t="str">
        <f>IF('1S'!I133&lt;&gt;"",'1S'!I$143,"")</f>
        <v/>
      </c>
      <c r="L43" s="54" t="str">
        <f>IF('1S'!J133&lt;&gt;"",'1S'!J$143,"")</f>
        <v/>
      </c>
      <c r="M43" s="54" t="str">
        <f>IF('1S'!K133&lt;&gt;"",'1S'!K$143,"")</f>
        <v/>
      </c>
      <c r="N43" s="54" t="str">
        <f>IF('1S'!L133&lt;&gt;"",'1S'!L$143,"")</f>
        <v/>
      </c>
      <c r="O43" s="54" t="str">
        <f>IF('1S'!M133&lt;&gt;"",'1S'!M$143,"")</f>
        <v/>
      </c>
      <c r="P43" s="54" t="str">
        <f>IF('1S'!N133&lt;&gt;"",'1S'!N$143,"")</f>
        <v/>
      </c>
      <c r="Q43" s="56" t="str">
        <f t="shared" si="24"/>
        <v/>
      </c>
    </row>
    <row r="44" spans="1:17" ht="18.75" x14ac:dyDescent="0.25">
      <c r="A44" s="6" t="str">
        <f>IF('1S'!O48&gt;0,'1S'!O48,"")</f>
        <v/>
      </c>
      <c r="B44" s="6" t="str">
        <f>IF('1S'!P48="","",'1S'!P48)</f>
        <v/>
      </c>
      <c r="C44" s="8" t="str">
        <f t="shared" si="1"/>
        <v/>
      </c>
      <c r="G44" s="54" t="str">
        <f>IF('1S'!E134&lt;&gt;"",'1S'!E$143,"")</f>
        <v/>
      </c>
      <c r="H44" s="54" t="str">
        <f>IF('1S'!F134&lt;&gt;"",'1S'!F$143,"")</f>
        <v/>
      </c>
      <c r="I44" s="54" t="str">
        <f>IF('1S'!G134&lt;&gt;"",'1S'!G$143,"")</f>
        <v/>
      </c>
      <c r="J44" s="54" t="str">
        <f>IF('1S'!H134&lt;&gt;"",'1S'!H$143,"")</f>
        <v/>
      </c>
      <c r="K44" s="54" t="str">
        <f>IF('1S'!I134&lt;&gt;"",'1S'!I$143,"")</f>
        <v/>
      </c>
      <c r="L44" s="54" t="str">
        <f>IF('1S'!J134&lt;&gt;"",'1S'!J$143,"")</f>
        <v/>
      </c>
      <c r="M44" s="54" t="str">
        <f>IF('1S'!K134&lt;&gt;"",'1S'!K$143,"")</f>
        <v/>
      </c>
      <c r="N44" s="54" t="str">
        <f>IF('1S'!L134&lt;&gt;"",'1S'!L$143,"")</f>
        <v/>
      </c>
      <c r="O44" s="54" t="str">
        <f>IF('1S'!M134&lt;&gt;"",'1S'!M$143,"")</f>
        <v/>
      </c>
      <c r="P44" s="54" t="str">
        <f>IF('1S'!N134&lt;&gt;"",'1S'!N$143,"")</f>
        <v/>
      </c>
      <c r="Q44" s="56" t="str">
        <f t="shared" si="24"/>
        <v/>
      </c>
    </row>
    <row r="45" spans="1:17" ht="18.75" x14ac:dyDescent="0.25">
      <c r="A45" s="6" t="str">
        <f>IF('1S'!O49&gt;0,'1S'!O49,"")</f>
        <v/>
      </c>
      <c r="B45" s="6" t="str">
        <f>IF('1S'!P49="","",'1S'!P49)</f>
        <v/>
      </c>
      <c r="C45" s="8" t="str">
        <f t="shared" si="1"/>
        <v/>
      </c>
      <c r="G45" s="54" t="str">
        <f>IF('1S'!E135&lt;&gt;"",'1S'!E$143,"")</f>
        <v/>
      </c>
      <c r="H45" s="54" t="str">
        <f>IF('1S'!F135&lt;&gt;"",'1S'!F$143,"")</f>
        <v/>
      </c>
      <c r="I45" s="54" t="str">
        <f>IF('1S'!G135&lt;&gt;"",'1S'!G$143,"")</f>
        <v/>
      </c>
      <c r="J45" s="54" t="str">
        <f>IF('1S'!H135&lt;&gt;"",'1S'!H$143,"")</f>
        <v/>
      </c>
      <c r="K45" s="54" t="str">
        <f>IF('1S'!I135&lt;&gt;"",'1S'!I$143,"")</f>
        <v/>
      </c>
      <c r="L45" s="54" t="str">
        <f>IF('1S'!J135&lt;&gt;"",'1S'!J$143,"")</f>
        <v/>
      </c>
      <c r="M45" s="54" t="str">
        <f>IF('1S'!K135&lt;&gt;"",'1S'!K$143,"")</f>
        <v/>
      </c>
      <c r="N45" s="54" t="str">
        <f>IF('1S'!L135&lt;&gt;"",'1S'!L$143,"")</f>
        <v/>
      </c>
      <c r="O45" s="54" t="str">
        <f>IF('1S'!M135&lt;&gt;"",'1S'!M$143,"")</f>
        <v/>
      </c>
      <c r="P45" s="54" t="str">
        <f>IF('1S'!N135&lt;&gt;"",'1S'!N$143,"")</f>
        <v/>
      </c>
      <c r="Q45" s="56" t="str">
        <f t="shared" si="24"/>
        <v/>
      </c>
    </row>
    <row r="46" spans="1:17" ht="18.75" x14ac:dyDescent="0.25">
      <c r="A46" s="6" t="str">
        <f>IF('1S'!O50&gt;0,'1S'!O50,"")</f>
        <v/>
      </c>
      <c r="B46" s="6" t="str">
        <f>IF('1S'!P50="","",'1S'!P50)</f>
        <v/>
      </c>
      <c r="C46" s="8" t="str">
        <f t="shared" si="1"/>
        <v/>
      </c>
      <c r="G46" s="54" t="str">
        <f>IF('1S'!E136&lt;&gt;"",'1S'!E$143,"")</f>
        <v/>
      </c>
      <c r="H46" s="54" t="str">
        <f>IF('1S'!F136&lt;&gt;"",'1S'!F$143,"")</f>
        <v/>
      </c>
      <c r="I46" s="54" t="str">
        <f>IF('1S'!G136&lt;&gt;"",'1S'!G$143,"")</f>
        <v/>
      </c>
      <c r="J46" s="54" t="str">
        <f>IF('1S'!H136&lt;&gt;"",'1S'!H$143,"")</f>
        <v/>
      </c>
      <c r="K46" s="54" t="str">
        <f>IF('1S'!I136&lt;&gt;"",'1S'!I$143,"")</f>
        <v/>
      </c>
      <c r="L46" s="54" t="str">
        <f>IF('1S'!J136&lt;&gt;"",'1S'!J$143,"")</f>
        <v/>
      </c>
      <c r="M46" s="54" t="str">
        <f>IF('1S'!K136&lt;&gt;"",'1S'!K$143,"")</f>
        <v/>
      </c>
      <c r="N46" s="54" t="str">
        <f>IF('1S'!L136&lt;&gt;"",'1S'!L$143,"")</f>
        <v/>
      </c>
      <c r="O46" s="54" t="str">
        <f>IF('1S'!M136&lt;&gt;"",'1S'!M$143,"")</f>
        <v/>
      </c>
      <c r="P46" s="54" t="str">
        <f>IF('1S'!N136&lt;&gt;"",'1S'!N$143,"")</f>
        <v/>
      </c>
      <c r="Q46" s="56" t="str">
        <f t="shared" si="24"/>
        <v/>
      </c>
    </row>
    <row r="47" spans="1:17" ht="18.75" x14ac:dyDescent="0.25">
      <c r="A47" s="6" t="str">
        <f>IF('1S'!O51&gt;0,'1S'!O51,"")</f>
        <v/>
      </c>
      <c r="B47" s="6" t="str">
        <f>IF('1S'!P51="","",'1S'!P51)</f>
        <v/>
      </c>
      <c r="C47" s="8" t="str">
        <f t="shared" si="1"/>
        <v/>
      </c>
      <c r="G47" s="54" t="str">
        <f>IF('1S'!E137&lt;&gt;"",'1S'!E$143,"")</f>
        <v/>
      </c>
      <c r="H47" s="54" t="str">
        <f>IF('1S'!F137&lt;&gt;"",'1S'!F$143,"")</f>
        <v/>
      </c>
      <c r="I47" s="54" t="str">
        <f>IF('1S'!G137&lt;&gt;"",'1S'!G$143,"")</f>
        <v/>
      </c>
      <c r="J47" s="54" t="str">
        <f>IF('1S'!H137&lt;&gt;"",'1S'!H$143,"")</f>
        <v/>
      </c>
      <c r="K47" s="54" t="str">
        <f>IF('1S'!I137&lt;&gt;"",'1S'!I$143,"")</f>
        <v/>
      </c>
      <c r="L47" s="54" t="str">
        <f>IF('1S'!J137&lt;&gt;"",'1S'!J$143,"")</f>
        <v/>
      </c>
      <c r="M47" s="54" t="str">
        <f>IF('1S'!K137&lt;&gt;"",'1S'!K$143,"")</f>
        <v/>
      </c>
      <c r="N47" s="54" t="str">
        <f>IF('1S'!L137&lt;&gt;"",'1S'!L$143,"")</f>
        <v/>
      </c>
      <c r="O47" s="54" t="str">
        <f>IF('1S'!M137&lt;&gt;"",'1S'!M$143,"")</f>
        <v/>
      </c>
      <c r="P47" s="54" t="str">
        <f>IF('1S'!N137&lt;&gt;"",'1S'!N$143,"")</f>
        <v/>
      </c>
      <c r="Q47" s="56" t="str">
        <f t="shared" si="24"/>
        <v/>
      </c>
    </row>
    <row r="48" spans="1:17" ht="18.75" x14ac:dyDescent="0.25">
      <c r="A48" s="6" t="str">
        <f>IF('1S'!O52&gt;0,'1S'!O52,"")</f>
        <v/>
      </c>
      <c r="B48" s="6" t="str">
        <f>IF('1S'!P52="","",'1S'!P52)</f>
        <v/>
      </c>
      <c r="C48" s="8" t="str">
        <f t="shared" si="1"/>
        <v/>
      </c>
      <c r="G48" s="54" t="str">
        <f>IF('1S'!E138&lt;&gt;"",'1S'!E$143,"")</f>
        <v/>
      </c>
      <c r="H48" s="54" t="str">
        <f>IF('1S'!F138&lt;&gt;"",'1S'!F$143,"")</f>
        <v/>
      </c>
      <c r="I48" s="54" t="str">
        <f>IF('1S'!G138&lt;&gt;"",'1S'!G$143,"")</f>
        <v/>
      </c>
      <c r="J48" s="54" t="str">
        <f>IF('1S'!H138&lt;&gt;"",'1S'!H$143,"")</f>
        <v/>
      </c>
      <c r="K48" s="54" t="str">
        <f>IF('1S'!I138&lt;&gt;"",'1S'!I$143,"")</f>
        <v/>
      </c>
      <c r="L48" s="54" t="str">
        <f>IF('1S'!J138&lt;&gt;"",'1S'!J$143,"")</f>
        <v/>
      </c>
      <c r="M48" s="54" t="str">
        <f>IF('1S'!K138&lt;&gt;"",'1S'!K$143,"")</f>
        <v/>
      </c>
      <c r="N48" s="54" t="str">
        <f>IF('1S'!L138&lt;&gt;"",'1S'!L$143,"")</f>
        <v/>
      </c>
      <c r="O48" s="54" t="str">
        <f>IF('1S'!M138&lt;&gt;"",'1S'!M$143,"")</f>
        <v/>
      </c>
      <c r="P48" s="54" t="str">
        <f>IF('1S'!N138&lt;&gt;"",'1S'!N$143,"")</f>
        <v/>
      </c>
      <c r="Q48" s="56" t="str">
        <f t="shared" si="24"/>
        <v/>
      </c>
    </row>
    <row r="49" spans="1:17" ht="18.75" x14ac:dyDescent="0.25">
      <c r="A49" s="6" t="str">
        <f>IF('1S'!O53&gt;0,'1S'!O53,"")</f>
        <v/>
      </c>
      <c r="B49" s="6" t="str">
        <f>IF('1S'!P53="","",'1S'!P53)</f>
        <v/>
      </c>
      <c r="C49" s="8" t="str">
        <f t="shared" si="1"/>
        <v/>
      </c>
      <c r="G49" s="54" t="str">
        <f>IF('1S'!E139&lt;&gt;"",'1S'!E$143,"")</f>
        <v/>
      </c>
      <c r="H49" s="54" t="str">
        <f>IF('1S'!F139&lt;&gt;"",'1S'!F$143,"")</f>
        <v/>
      </c>
      <c r="I49" s="54" t="str">
        <f>IF('1S'!G139&lt;&gt;"",'1S'!G$143,"")</f>
        <v/>
      </c>
      <c r="J49" s="54" t="str">
        <f>IF('1S'!H139&lt;&gt;"",'1S'!H$143,"")</f>
        <v/>
      </c>
      <c r="K49" s="54" t="str">
        <f>IF('1S'!I139&lt;&gt;"",'1S'!I$143,"")</f>
        <v/>
      </c>
      <c r="L49" s="54" t="str">
        <f>IF('1S'!J139&lt;&gt;"",'1S'!J$143,"")</f>
        <v/>
      </c>
      <c r="M49" s="54" t="str">
        <f>IF('1S'!K139&lt;&gt;"",'1S'!K$143,"")</f>
        <v/>
      </c>
      <c r="N49" s="54" t="str">
        <f>IF('1S'!L139&lt;&gt;"",'1S'!L$143,"")</f>
        <v/>
      </c>
      <c r="O49" s="54" t="str">
        <f>IF('1S'!M139&lt;&gt;"",'1S'!M$143,"")</f>
        <v/>
      </c>
      <c r="P49" s="54" t="str">
        <f>IF('1S'!N139&lt;&gt;"",'1S'!N$143,"")</f>
        <v/>
      </c>
      <c r="Q49" s="56" t="str">
        <f t="shared" si="24"/>
        <v/>
      </c>
    </row>
    <row r="50" spans="1:17" ht="18.75" x14ac:dyDescent="0.25">
      <c r="A50" s="6" t="str">
        <f>IF('1S'!O54&gt;0,'1S'!O54,"")</f>
        <v/>
      </c>
      <c r="B50" s="6" t="str">
        <f>IF('1S'!P54="","",'1S'!P54)</f>
        <v/>
      </c>
      <c r="C50" s="8" t="str">
        <f t="shared" si="1"/>
        <v/>
      </c>
      <c r="G50" s="54" t="str">
        <f>IF('1S'!E140&lt;&gt;"",'1S'!E$143,"")</f>
        <v/>
      </c>
      <c r="H50" s="54" t="str">
        <f>IF('1S'!F140&lt;&gt;"",'1S'!F$143,"")</f>
        <v/>
      </c>
      <c r="I50" s="54" t="str">
        <f>IF('1S'!G140&lt;&gt;"",'1S'!G$143,"")</f>
        <v/>
      </c>
      <c r="J50" s="54" t="str">
        <f>IF('1S'!H140&lt;&gt;"",'1S'!H$143,"")</f>
        <v/>
      </c>
      <c r="K50" s="54" t="str">
        <f>IF('1S'!I140&lt;&gt;"",'1S'!I$143,"")</f>
        <v/>
      </c>
      <c r="L50" s="54" t="str">
        <f>IF('1S'!J140&lt;&gt;"",'1S'!J$143,"")</f>
        <v/>
      </c>
      <c r="M50" s="54" t="str">
        <f>IF('1S'!K140&lt;&gt;"",'1S'!K$143,"")</f>
        <v/>
      </c>
      <c r="N50" s="54" t="str">
        <f>IF('1S'!L140&lt;&gt;"",'1S'!L$143,"")</f>
        <v/>
      </c>
      <c r="O50" s="54" t="str">
        <f>IF('1S'!M140&lt;&gt;"",'1S'!M$143,"")</f>
        <v/>
      </c>
      <c r="P50" s="54" t="str">
        <f>IF('1S'!N140&lt;&gt;"",'1S'!N$143,"")</f>
        <v/>
      </c>
      <c r="Q50" s="56" t="str">
        <f t="shared" si="24"/>
        <v/>
      </c>
    </row>
    <row r="51" spans="1:17" ht="18.75" x14ac:dyDescent="0.25">
      <c r="A51" s="6" t="str">
        <f>IF('1S'!O55&gt;0,'1S'!O55,"")</f>
        <v/>
      </c>
      <c r="B51" s="6" t="str">
        <f>IF('1S'!P55="","",'1S'!P55)</f>
        <v/>
      </c>
      <c r="C51" s="8" t="str">
        <f t="shared" si="1"/>
        <v/>
      </c>
      <c r="G51" s="54" t="str">
        <f>IF('1S'!E141&lt;&gt;"",'1S'!E$143,"")</f>
        <v/>
      </c>
      <c r="H51" s="54" t="str">
        <f>IF('1S'!F141&lt;&gt;"",'1S'!F$143,"")</f>
        <v/>
      </c>
      <c r="I51" s="54" t="str">
        <f>IF('1S'!G141&lt;&gt;"",'1S'!G$143,"")</f>
        <v/>
      </c>
      <c r="J51" s="54" t="str">
        <f>IF('1S'!H141&lt;&gt;"",'1S'!H$143,"")</f>
        <v/>
      </c>
      <c r="K51" s="54" t="str">
        <f>IF('1S'!I141&lt;&gt;"",'1S'!I$143,"")</f>
        <v/>
      </c>
      <c r="L51" s="54" t="str">
        <f>IF('1S'!J141&lt;&gt;"",'1S'!J$143,"")</f>
        <v/>
      </c>
      <c r="M51" s="54" t="str">
        <f>IF('1S'!K141&lt;&gt;"",'1S'!K$143,"")</f>
        <v/>
      </c>
      <c r="N51" s="54" t="str">
        <f>IF('1S'!L141&lt;&gt;"",'1S'!L$143,"")</f>
        <v/>
      </c>
      <c r="O51" s="54" t="str">
        <f>IF('1S'!M141&lt;&gt;"",'1S'!M$143,"")</f>
        <v/>
      </c>
      <c r="P51" s="54" t="str">
        <f>IF('1S'!N141&lt;&gt;"",'1S'!N$143,"")</f>
        <v/>
      </c>
      <c r="Q51" s="56" t="str">
        <f t="shared" si="24"/>
        <v/>
      </c>
    </row>
    <row r="52" spans="1:17" ht="18.75" x14ac:dyDescent="0.25">
      <c r="A52" s="6" t="str">
        <f>IF('1S'!O56&gt;0,'1S'!O56,"")</f>
        <v/>
      </c>
      <c r="B52" s="6" t="str">
        <f>IF('1S'!P56="","",'1S'!P56)</f>
        <v/>
      </c>
      <c r="C52" s="8" t="str">
        <f t="shared" si="1"/>
        <v/>
      </c>
      <c r="G52" s="54" t="str">
        <f>IF('1S'!E142&lt;&gt;"",'1S'!E$143,"")</f>
        <v/>
      </c>
      <c r="H52" s="54" t="str">
        <f>IF('1S'!F142&lt;&gt;"",'1S'!F$143,"")</f>
        <v/>
      </c>
      <c r="I52" s="54" t="str">
        <f>IF('1S'!G142&lt;&gt;"",'1S'!G$143,"")</f>
        <v/>
      </c>
      <c r="J52" s="54" t="str">
        <f>IF('1S'!H142&lt;&gt;"",'1S'!H$143,"")</f>
        <v/>
      </c>
      <c r="K52" s="54" t="str">
        <f>IF('1S'!I142&lt;&gt;"",'1S'!I$143,"")</f>
        <v/>
      </c>
      <c r="L52" s="54" t="str">
        <f>IF('1S'!J142&lt;&gt;"",'1S'!J$143,"")</f>
        <v/>
      </c>
      <c r="M52" s="54" t="str">
        <f>IF('1S'!K142&lt;&gt;"",'1S'!K$143,"")</f>
        <v/>
      </c>
      <c r="N52" s="54" t="str">
        <f>IF('1S'!L142&lt;&gt;"",'1S'!L$143,"")</f>
        <v/>
      </c>
      <c r="O52" s="54" t="str">
        <f>IF('1S'!M142&lt;&gt;"",'1S'!M$143,"")</f>
        <v/>
      </c>
      <c r="P52" s="54" t="str">
        <f>IF('1S'!N142&lt;&gt;"",'1S'!N$143,"")</f>
        <v/>
      </c>
      <c r="Q52" s="56" t="str">
        <f t="shared" si="24"/>
        <v/>
      </c>
    </row>
    <row r="53" spans="1:17" x14ac:dyDescent="0.25">
      <c r="A53" s="6" t="str">
        <f>IF('1S'!O57&gt;0,'1S'!O57,"")</f>
        <v/>
      </c>
      <c r="B53" s="6" t="str">
        <f>IF('1S'!P57="","",'1S'!P57)</f>
        <v/>
      </c>
      <c r="C53" s="8" t="str">
        <f t="shared" si="1"/>
        <v/>
      </c>
    </row>
    <row r="54" spans="1:17" x14ac:dyDescent="0.25">
      <c r="A54" s="6" t="str">
        <f>IF('1S'!O58&gt;0,'1S'!O58,"")</f>
        <v/>
      </c>
      <c r="B54" s="6" t="str">
        <f>IF('1S'!P58="","",'1S'!P58)</f>
        <v/>
      </c>
      <c r="C54" s="8" t="str">
        <f t="shared" si="1"/>
        <v/>
      </c>
    </row>
    <row r="55" spans="1:17" x14ac:dyDescent="0.25">
      <c r="A55" s="6" t="str">
        <f>IF('1S'!O59&gt;0,'1S'!O59,"")</f>
        <v/>
      </c>
      <c r="B55" s="6" t="str">
        <f>IF('1S'!P59="","",'1S'!P59)</f>
        <v/>
      </c>
      <c r="C55" s="8" t="str">
        <f t="shared" si="1"/>
        <v/>
      </c>
    </row>
    <row r="56" spans="1:17" ht="18.75" x14ac:dyDescent="0.3">
      <c r="A56" s="6" t="str">
        <f>IF('1S'!O60&gt;0,'1S'!O60,"")</f>
        <v/>
      </c>
      <c r="B56" s="6" t="str">
        <f>IF('1S'!P60="","",'1S'!P60)</f>
        <v/>
      </c>
      <c r="C56" s="8" t="str">
        <f t="shared" si="1"/>
        <v/>
      </c>
      <c r="G56" s="66">
        <v>1</v>
      </c>
      <c r="H56" s="66">
        <v>2</v>
      </c>
      <c r="I56" s="66">
        <v>3</v>
      </c>
      <c r="J56" s="66">
        <v>4</v>
      </c>
      <c r="K56" s="66">
        <v>5</v>
      </c>
      <c r="L56" s="66">
        <v>6</v>
      </c>
      <c r="M56" s="66">
        <v>7</v>
      </c>
      <c r="N56" s="66">
        <v>8</v>
      </c>
      <c r="O56" s="66">
        <v>9</v>
      </c>
      <c r="P56" s="66">
        <v>10</v>
      </c>
    </row>
    <row r="57" spans="1:17" ht="18.75" x14ac:dyDescent="0.3">
      <c r="A57" s="6" t="str">
        <f>IF('1S'!O61&gt;0,'1S'!O61,"")</f>
        <v/>
      </c>
      <c r="B57" s="6" t="str">
        <f>IF('1S'!P61="","",'1S'!P61)</f>
        <v/>
      </c>
      <c r="C57" s="8" t="str">
        <f t="shared" si="1"/>
        <v/>
      </c>
      <c r="G57" s="67">
        <f>IF('1S'!E120&lt;&gt;"",G24/G9,0)</f>
        <v>0</v>
      </c>
      <c r="H57" s="67">
        <f>IF('1S'!F120&lt;&gt;"",H24/H9,0)</f>
        <v>0</v>
      </c>
      <c r="I57" s="67">
        <f>IF('1S'!G120&lt;&gt;"",I24/I9,0)</f>
        <v>0</v>
      </c>
      <c r="J57" s="67">
        <f>IF('1S'!H120&lt;&gt;"",J24/J9,0)</f>
        <v>0</v>
      </c>
      <c r="K57" s="67">
        <f>IF('1S'!I120&lt;&gt;"",K24/K9,0)</f>
        <v>0</v>
      </c>
      <c r="L57" s="67">
        <f>IF('1S'!J120&lt;&gt;"",L24/L9,0)</f>
        <v>0</v>
      </c>
      <c r="M57" s="67">
        <f>IF('1S'!K120&lt;&gt;"",M24/M9,0)</f>
        <v>0</v>
      </c>
      <c r="N57" s="67">
        <f>IF('1S'!L120&lt;&gt;"",N24/N9,0)</f>
        <v>0</v>
      </c>
      <c r="O57" s="67">
        <f>IF('1S'!M120&lt;&gt;"",O24/O9,0)</f>
        <v>0</v>
      </c>
      <c r="P57" s="67">
        <f>IF('1S'!N120&lt;&gt;"",P24/P9,0)</f>
        <v>0</v>
      </c>
    </row>
    <row r="58" spans="1:17" ht="18.75" x14ac:dyDescent="0.3">
      <c r="A58" s="6" t="str">
        <f>IF('1S'!O62&gt;0,'1S'!O62,"")</f>
        <v/>
      </c>
      <c r="B58" s="6" t="str">
        <f>IF('1S'!P62="","",'1S'!P62)</f>
        <v/>
      </c>
      <c r="C58" s="8" t="str">
        <f t="shared" si="1"/>
        <v/>
      </c>
      <c r="G58" s="67">
        <f>IF('1S'!E121&lt;&gt;"",G24/G9,0)</f>
        <v>0</v>
      </c>
      <c r="H58" s="67">
        <f>IF('1S'!F121&lt;&gt;"",H24/H9,0)</f>
        <v>0</v>
      </c>
      <c r="I58" s="67">
        <f>IF('1S'!G121&lt;&gt;"",I24/I9,0)</f>
        <v>0</v>
      </c>
      <c r="J58" s="67">
        <f>IF('1S'!H121&lt;&gt;"",J24/J9,0)</f>
        <v>0</v>
      </c>
      <c r="K58" s="67">
        <f>IF('1S'!I121&lt;&gt;"",K24/K9,0)</f>
        <v>0</v>
      </c>
      <c r="L58" s="67">
        <f>IF('1S'!J121&lt;&gt;"",L24/L9,0)</f>
        <v>0</v>
      </c>
      <c r="M58" s="67">
        <f>IF('1S'!K121&lt;&gt;"",M24/M9,0)</f>
        <v>0</v>
      </c>
      <c r="N58" s="67">
        <f>IF('1S'!L121&lt;&gt;"",N24/N9,0)</f>
        <v>0</v>
      </c>
      <c r="O58" s="67">
        <f>IF('1S'!M121&lt;&gt;"",O24/O9,0)</f>
        <v>0</v>
      </c>
      <c r="P58" s="67">
        <f>IF('1S'!N121&lt;&gt;"",P24/P9,0)</f>
        <v>0</v>
      </c>
    </row>
    <row r="59" spans="1:17" ht="18.75" x14ac:dyDescent="0.3">
      <c r="A59" s="6" t="str">
        <f>IF('1S'!O63&gt;0,'1S'!O63,"")</f>
        <v/>
      </c>
      <c r="B59" s="6" t="str">
        <f>IF('1S'!P63="","",'1S'!P63)</f>
        <v/>
      </c>
      <c r="C59" s="8" t="str">
        <f t="shared" si="1"/>
        <v/>
      </c>
      <c r="G59" s="67">
        <f>IF('1S'!E122&lt;&gt;"",G24/G9,0)</f>
        <v>0</v>
      </c>
      <c r="H59" s="67">
        <f>IF('1S'!F122&lt;&gt;"",H24/H9,0)</f>
        <v>0</v>
      </c>
      <c r="I59" s="67">
        <f>IF('1S'!G122&lt;&gt;"",I24/I9,0)</f>
        <v>0</v>
      </c>
      <c r="J59" s="67">
        <f>IF('1S'!H122&lt;&gt;"",J24/J9,0)</f>
        <v>0</v>
      </c>
      <c r="K59" s="67">
        <f>IF('1S'!I122&lt;&gt;"",K24/K9,0)</f>
        <v>0</v>
      </c>
      <c r="L59" s="67">
        <f>IF('1S'!J122&lt;&gt;"",L24/L9,0)</f>
        <v>0</v>
      </c>
      <c r="M59" s="67">
        <f>IF('1S'!K122&lt;&gt;"",M24/M9,0)</f>
        <v>0</v>
      </c>
      <c r="N59" s="67">
        <f>IF('1S'!L122&lt;&gt;"",N24/N9,0)</f>
        <v>0</v>
      </c>
      <c r="O59" s="67">
        <f>IF('1S'!M122&lt;&gt;"",O24/O9,0)</f>
        <v>0</v>
      </c>
      <c r="P59" s="67">
        <f>IF('1S'!N122&lt;&gt;"",P24/P9,0)</f>
        <v>0</v>
      </c>
    </row>
    <row r="60" spans="1:17" ht="18.75" x14ac:dyDescent="0.3">
      <c r="A60" s="6" t="str">
        <f>IF('1S'!O64&gt;0,'1S'!O64,"")</f>
        <v/>
      </c>
      <c r="B60" s="6" t="str">
        <f>IF('1S'!P64="","",'1S'!P64)</f>
        <v/>
      </c>
      <c r="C60" s="8" t="str">
        <f t="shared" si="1"/>
        <v/>
      </c>
      <c r="G60" s="67">
        <f>IF('1S'!E123&lt;&gt;"",G24/G9,0)</f>
        <v>0</v>
      </c>
      <c r="H60" s="67">
        <f>IF('1S'!F123&lt;&gt;"",H24/H9,0)</f>
        <v>0</v>
      </c>
      <c r="I60" s="67">
        <f>IF('1S'!G123&lt;&gt;"",I24/I9,0)</f>
        <v>0</v>
      </c>
      <c r="J60" s="67">
        <f>IF('1S'!H123&lt;&gt;"",J24/J9,0)</f>
        <v>0</v>
      </c>
      <c r="K60" s="67">
        <f>IF('1S'!I123&lt;&gt;"",K24/K9,0)</f>
        <v>0</v>
      </c>
      <c r="L60" s="67">
        <f>IF('1S'!J123&lt;&gt;"",L24/L9,0)</f>
        <v>0</v>
      </c>
      <c r="M60" s="67">
        <f>IF('1S'!K123&lt;&gt;"",M24/M9,0)</f>
        <v>0</v>
      </c>
      <c r="N60" s="67">
        <f>IF('1S'!L123&lt;&gt;"",N24/N9,0)</f>
        <v>0</v>
      </c>
      <c r="O60" s="67">
        <f>IF('1S'!M123&lt;&gt;"",O24/O9,0)</f>
        <v>0</v>
      </c>
      <c r="P60" s="67">
        <f>IF('1S'!N123&lt;&gt;"",P24/P9,0)</f>
        <v>0</v>
      </c>
    </row>
    <row r="61" spans="1:17" ht="18.75" x14ac:dyDescent="0.3">
      <c r="A61" s="6" t="str">
        <f>IF('1S'!O65&gt;0,'1S'!O65,"")</f>
        <v/>
      </c>
      <c r="B61" s="6" t="str">
        <f>IF('1S'!P65="","",'1S'!P65)</f>
        <v/>
      </c>
      <c r="C61" s="8" t="str">
        <f t="shared" si="1"/>
        <v/>
      </c>
      <c r="G61" s="67">
        <f>IF('1S'!E124&lt;&gt;"",G24/G9,0)</f>
        <v>0</v>
      </c>
      <c r="H61" s="67">
        <f>IF('1S'!F124&lt;&gt;"",H24/H9,0)</f>
        <v>0</v>
      </c>
      <c r="I61" s="67">
        <f>IF('1S'!G124&lt;&gt;"",I24/I9,0)</f>
        <v>0</v>
      </c>
      <c r="J61" s="67">
        <f>IF('1S'!H124&lt;&gt;"",J24/J9,0)</f>
        <v>0</v>
      </c>
      <c r="K61" s="67">
        <f>IF('1S'!I124&lt;&gt;"",K24/K9,0)</f>
        <v>0</v>
      </c>
      <c r="L61" s="67">
        <f>IF('1S'!J124&lt;&gt;"",L24/L9,0)</f>
        <v>0</v>
      </c>
      <c r="M61" s="67">
        <f>IF('1S'!K124&lt;&gt;"",M24/M9,0)</f>
        <v>0</v>
      </c>
      <c r="N61" s="67">
        <f>IF('1S'!L124&lt;&gt;"",N24/N9,0)</f>
        <v>0</v>
      </c>
      <c r="O61" s="67">
        <f>IF('1S'!M124&lt;&gt;"",O24/O9,0)</f>
        <v>0</v>
      </c>
      <c r="P61" s="67">
        <f>IF('1S'!N124&lt;&gt;"",P24/P9,0)</f>
        <v>0</v>
      </c>
    </row>
    <row r="62" spans="1:17" ht="18.75" x14ac:dyDescent="0.3">
      <c r="A62" s="6" t="str">
        <f>IF('1S'!O66&gt;0,'1S'!O66,"")</f>
        <v/>
      </c>
      <c r="B62" s="6" t="str">
        <f>IF('1S'!P66="","",'1S'!P66)</f>
        <v/>
      </c>
      <c r="C62" s="8" t="str">
        <f t="shared" si="1"/>
        <v/>
      </c>
      <c r="G62" s="67">
        <f>IF('1S'!E125&lt;&gt;"",G24/G9,0)</f>
        <v>0</v>
      </c>
      <c r="H62" s="67">
        <f>IF('1S'!F125&lt;&gt;"",H24/H9,0)</f>
        <v>0</v>
      </c>
      <c r="I62" s="67">
        <f>IF('1S'!G125&lt;&gt;"",I24/I9,0)</f>
        <v>0</v>
      </c>
      <c r="J62" s="67">
        <f>IF('1S'!H125&lt;&gt;"",J24/J9,0)</f>
        <v>0</v>
      </c>
      <c r="K62" s="67">
        <f>IF('1S'!I125&lt;&gt;"",K24/K9,0)</f>
        <v>0</v>
      </c>
      <c r="L62" s="67">
        <f>IF('1S'!J125&lt;&gt;"",L24/L9,0)</f>
        <v>0</v>
      </c>
      <c r="M62" s="67">
        <f>IF('1S'!K125&lt;&gt;"",M24/M9,0)</f>
        <v>0</v>
      </c>
      <c r="N62" s="67">
        <f>IF('1S'!L125&lt;&gt;"",N24/N9,0)</f>
        <v>0</v>
      </c>
      <c r="O62" s="67">
        <f>IF('1S'!M125&lt;&gt;"",O24/O9,0)</f>
        <v>0</v>
      </c>
      <c r="P62" s="67">
        <f>IF('1S'!N125&lt;&gt;"",P24/P9,0)</f>
        <v>0</v>
      </c>
    </row>
    <row r="63" spans="1:17" ht="18.75" x14ac:dyDescent="0.3">
      <c r="A63" s="6" t="str">
        <f>IF('1S'!O67&gt;0,'1S'!O67,"")</f>
        <v/>
      </c>
      <c r="B63" s="6" t="str">
        <f>IF('1S'!P67="","",'1S'!P67)</f>
        <v/>
      </c>
      <c r="C63" s="8" t="str">
        <f t="shared" si="1"/>
        <v/>
      </c>
      <c r="G63" s="67">
        <f>IF('1S'!E126&lt;&gt;"",G24/G9,0)</f>
        <v>0</v>
      </c>
      <c r="H63" s="67">
        <f>IF('1S'!F126&lt;&gt;"",H24/H9,0)</f>
        <v>0</v>
      </c>
      <c r="I63" s="67">
        <f>IF('1S'!G126&lt;&gt;"",I24/I9,0)</f>
        <v>0</v>
      </c>
      <c r="J63" s="67">
        <f>IF('1S'!H126&lt;&gt;"",J24/J9,0)</f>
        <v>0</v>
      </c>
      <c r="K63" s="67">
        <f>IF('1S'!I126&lt;&gt;"",K24/K9,0)</f>
        <v>0</v>
      </c>
      <c r="L63" s="67">
        <f>IF('1S'!J126&lt;&gt;"",L24/L9,0)</f>
        <v>0</v>
      </c>
      <c r="M63" s="67">
        <f>IF('1S'!K126&lt;&gt;"",M24/M9,0)</f>
        <v>0</v>
      </c>
      <c r="N63" s="67">
        <f>IF('1S'!L126&lt;&gt;"",N24/N9,0)</f>
        <v>0</v>
      </c>
      <c r="O63" s="67">
        <f>IF('1S'!M126&lt;&gt;"",O24/O9,0)</f>
        <v>0</v>
      </c>
      <c r="P63" s="67">
        <f>IF('1S'!N126&lt;&gt;"",P24/P9,0)</f>
        <v>0</v>
      </c>
    </row>
    <row r="64" spans="1:17" ht="18.75" x14ac:dyDescent="0.3">
      <c r="A64" s="6" t="str">
        <f>IF('1S'!O68&gt;0,'1S'!O68,"")</f>
        <v/>
      </c>
      <c r="B64" s="6" t="str">
        <f>IF('1S'!P68="","",'1S'!P68)</f>
        <v/>
      </c>
      <c r="C64" s="8" t="str">
        <f t="shared" si="1"/>
        <v/>
      </c>
      <c r="G64" s="67">
        <f>IF('1S'!E127&lt;&gt;"",G24/G9,0)</f>
        <v>0</v>
      </c>
      <c r="H64" s="67">
        <f>IF('1S'!F127&lt;&gt;"",H24/H9,0)</f>
        <v>0</v>
      </c>
      <c r="I64" s="67">
        <f>IF('1S'!G127&lt;&gt;"",I24/I9,0)</f>
        <v>0</v>
      </c>
      <c r="J64" s="67">
        <f>IF('1S'!H127&lt;&gt;"",J24/J9,0)</f>
        <v>0</v>
      </c>
      <c r="K64" s="67">
        <f>IF('1S'!I127&lt;&gt;"",K24/K9,0)</f>
        <v>0</v>
      </c>
      <c r="L64" s="67">
        <f>IF('1S'!J127&lt;&gt;"",L24/L9,0)</f>
        <v>0</v>
      </c>
      <c r="M64" s="67">
        <f>IF('1S'!K127&lt;&gt;"",M24/M9,0)</f>
        <v>0</v>
      </c>
      <c r="N64" s="67">
        <f>IF('1S'!L127&lt;&gt;"",N24/N9,0)</f>
        <v>0</v>
      </c>
      <c r="O64" s="67">
        <f>IF('1S'!M127&lt;&gt;"",O24/O9,0)</f>
        <v>0</v>
      </c>
      <c r="P64" s="67">
        <f>IF('1S'!N127&lt;&gt;"",P24/P9,0)</f>
        <v>0</v>
      </c>
    </row>
    <row r="65" spans="1:16" ht="18.75" x14ac:dyDescent="0.3">
      <c r="A65" s="6" t="str">
        <f>IF('1S'!O69&gt;0,'1S'!O69,"")</f>
        <v/>
      </c>
      <c r="B65" s="6" t="str">
        <f>IF('1S'!P69="","",'1S'!P69)</f>
        <v/>
      </c>
      <c r="C65" s="8" t="str">
        <f t="shared" si="1"/>
        <v/>
      </c>
      <c r="G65" s="67">
        <f>IF('1S'!E128&lt;&gt;"",G24/G9,0)</f>
        <v>0</v>
      </c>
      <c r="H65" s="67">
        <f>IF('1S'!F128&lt;&gt;"",H24/H9,0)</f>
        <v>0</v>
      </c>
      <c r="I65" s="67">
        <f>IF('1S'!G128&lt;&gt;"",I24/I9,0)</f>
        <v>0</v>
      </c>
      <c r="J65" s="67">
        <f>IF('1S'!H128&lt;&gt;"",J24/J9,0)</f>
        <v>0</v>
      </c>
      <c r="K65" s="67">
        <f>IF('1S'!I128&lt;&gt;"",K24/K9,0)</f>
        <v>0</v>
      </c>
      <c r="L65" s="67">
        <f>IF('1S'!J128&lt;&gt;"",L24/L9,0)</f>
        <v>0</v>
      </c>
      <c r="M65" s="67">
        <f>IF('1S'!K128&lt;&gt;"",M24/M9,0)</f>
        <v>0</v>
      </c>
      <c r="N65" s="67">
        <f>IF('1S'!L128&lt;&gt;"",N24/N9,0)</f>
        <v>0</v>
      </c>
      <c r="O65" s="67">
        <f>IF('1S'!M128&lt;&gt;"",O24/O9,0)</f>
        <v>0</v>
      </c>
      <c r="P65" s="67">
        <f>IF('1S'!N128&lt;&gt;"",P24/P9,0)</f>
        <v>0</v>
      </c>
    </row>
    <row r="66" spans="1:16" ht="18.75" x14ac:dyDescent="0.3">
      <c r="A66" s="6" t="str">
        <f>IF('1S'!O70&gt;0,'1S'!O70,"")</f>
        <v/>
      </c>
      <c r="B66" s="6" t="str">
        <f>IF('1S'!P70="","",'1S'!P70)</f>
        <v/>
      </c>
      <c r="C66" s="8" t="str">
        <f t="shared" si="1"/>
        <v/>
      </c>
      <c r="G66" s="67">
        <f>IF('1S'!E129&lt;&gt;"",G24/G9,0)</f>
        <v>0</v>
      </c>
      <c r="H66" s="67">
        <f>IF('1S'!F129&lt;&gt;"",H24/H9,0)</f>
        <v>0</v>
      </c>
      <c r="I66" s="67">
        <f>IF('1S'!G129&lt;&gt;"",I24/I9,0)</f>
        <v>0</v>
      </c>
      <c r="J66" s="67">
        <f>IF('1S'!H129&lt;&gt;"",J24/J9,0)</f>
        <v>0</v>
      </c>
      <c r="K66" s="67">
        <f>IF('1S'!I129&lt;&gt;"",K24/K9,0)</f>
        <v>0</v>
      </c>
      <c r="L66" s="67">
        <f>IF('1S'!J129&lt;&gt;"",L24/L9,0)</f>
        <v>0</v>
      </c>
      <c r="M66" s="67">
        <f>IF('1S'!K129&lt;&gt;"",M24/M9,0)</f>
        <v>0</v>
      </c>
      <c r="N66" s="67">
        <f>IF('1S'!L129&lt;&gt;"",N24/N9,0)</f>
        <v>0</v>
      </c>
      <c r="O66" s="67">
        <f>IF('1S'!M129&lt;&gt;"",O24/O9,0)</f>
        <v>0</v>
      </c>
      <c r="P66" s="67">
        <f>IF('1S'!N129&lt;&gt;"",P24/P9,0)</f>
        <v>0</v>
      </c>
    </row>
    <row r="67" spans="1:16" ht="18.75" x14ac:dyDescent="0.3">
      <c r="A67" s="6" t="str">
        <f>IF('1S'!O71&gt;0,'1S'!O71,"")</f>
        <v/>
      </c>
      <c r="B67" s="6" t="str">
        <f>IF('1S'!P71="","",'1S'!P71)</f>
        <v/>
      </c>
      <c r="C67" s="8" t="str">
        <f t="shared" si="1"/>
        <v/>
      </c>
      <c r="G67" s="67">
        <f>IF('1S'!E130&lt;&gt;"",G$24/G$9,0)</f>
        <v>0</v>
      </c>
      <c r="H67" s="67">
        <f>IF('1S'!F130&lt;&gt;"",H$24/H$9,0)</f>
        <v>0</v>
      </c>
      <c r="I67" s="67">
        <f>IF('1S'!G130&lt;&gt;"",I$24/I$9,0)</f>
        <v>0</v>
      </c>
      <c r="J67" s="67">
        <f>IF('1S'!H130&lt;&gt;"",J$24/J$9,0)</f>
        <v>0</v>
      </c>
      <c r="K67" s="67">
        <f>IF('1S'!I130&lt;&gt;"",K$24/K$9,0)</f>
        <v>0</v>
      </c>
      <c r="L67" s="67">
        <f>IF('1S'!J130&lt;&gt;"",L$24/L$9,0)</f>
        <v>0</v>
      </c>
      <c r="M67" s="67">
        <f>IF('1S'!K130&lt;&gt;"",M$24/M$9,0)</f>
        <v>0</v>
      </c>
      <c r="N67" s="67">
        <f>IF('1S'!L130&lt;&gt;"",N$24/N$9,0)</f>
        <v>0</v>
      </c>
      <c r="O67" s="67">
        <f>IF('1S'!M130&lt;&gt;"",O$24/O$9,0)</f>
        <v>0</v>
      </c>
      <c r="P67" s="67">
        <f>IF('1S'!N130&lt;&gt;"",P$24/P$9,0)</f>
        <v>0</v>
      </c>
    </row>
    <row r="68" spans="1:16" ht="18.75" x14ac:dyDescent="0.3">
      <c r="A68" s="6" t="str">
        <f>IF('1S'!O72&gt;0,'1S'!O72,"")</f>
        <v/>
      </c>
      <c r="B68" s="6" t="str">
        <f>IF('1S'!P72="","",'1S'!P72)</f>
        <v/>
      </c>
      <c r="C68" s="8" t="str">
        <f t="shared" si="1"/>
        <v/>
      </c>
      <c r="G68" s="67">
        <f>IF('1S'!E131&lt;&gt;"",G$24/G$9,0)</f>
        <v>0</v>
      </c>
      <c r="H68" s="67">
        <f>IF('1S'!F131&lt;&gt;"",H$24/H$9,0)</f>
        <v>0</v>
      </c>
      <c r="I68" s="67">
        <f>IF('1S'!G131&lt;&gt;"",I$24/I$9,0)</f>
        <v>0</v>
      </c>
      <c r="J68" s="67">
        <f>IF('1S'!H131&lt;&gt;"",J$24/J$9,0)</f>
        <v>0</v>
      </c>
      <c r="K68" s="67">
        <f>IF('1S'!I131&lt;&gt;"",K$24/K$9,0)</f>
        <v>0</v>
      </c>
      <c r="L68" s="67">
        <f>IF('1S'!J131&lt;&gt;"",L$24/L$9,0)</f>
        <v>0</v>
      </c>
      <c r="M68" s="67">
        <f>IF('1S'!K131&lt;&gt;"",M$24/M$9,0)</f>
        <v>0</v>
      </c>
      <c r="N68" s="67">
        <f>IF('1S'!L131&lt;&gt;"",N$24/N$9,0)</f>
        <v>0</v>
      </c>
      <c r="O68" s="67">
        <f>IF('1S'!M131&lt;&gt;"",O$24/O$9,0)</f>
        <v>0</v>
      </c>
      <c r="P68" s="67">
        <f>IF('1S'!N131&lt;&gt;"",P$24/P$9,0)</f>
        <v>0</v>
      </c>
    </row>
    <row r="69" spans="1:16" ht="18.75" x14ac:dyDescent="0.3">
      <c r="A69" s="6" t="str">
        <f>IF('1S'!O73&gt;0,'1S'!O73,"")</f>
        <v/>
      </c>
      <c r="B69" s="6" t="str">
        <f>IF('1S'!P73="","",'1S'!P73)</f>
        <v/>
      </c>
      <c r="C69" s="8" t="str">
        <f t="shared" si="1"/>
        <v/>
      </c>
      <c r="G69" s="67">
        <f>IF('1S'!E132&lt;&gt;"",G$24/G$9,0)</f>
        <v>0</v>
      </c>
      <c r="H69" s="67">
        <f>IF('1S'!F132&lt;&gt;"",H$24/H$9,0)</f>
        <v>0</v>
      </c>
      <c r="I69" s="67">
        <f>IF('1S'!G132&lt;&gt;"",I$24/I$9,0)</f>
        <v>0</v>
      </c>
      <c r="J69" s="67">
        <f>IF('1S'!H132&lt;&gt;"",J$24/J$9,0)</f>
        <v>0</v>
      </c>
      <c r="K69" s="67">
        <f>IF('1S'!I132&lt;&gt;"",K$24/K$9,0)</f>
        <v>0</v>
      </c>
      <c r="L69" s="67">
        <f>IF('1S'!J132&lt;&gt;"",L$24/L$9,0)</f>
        <v>0</v>
      </c>
      <c r="M69" s="67">
        <f>IF('1S'!K132&lt;&gt;"",M$24/M$9,0)</f>
        <v>0</v>
      </c>
      <c r="N69" s="67">
        <f>IF('1S'!L132&lt;&gt;"",N$24/N$9,0)</f>
        <v>0</v>
      </c>
      <c r="O69" s="67">
        <f>IF('1S'!M132&lt;&gt;"",O$24/O$9,0)</f>
        <v>0</v>
      </c>
      <c r="P69" s="67">
        <f>IF('1S'!N132&lt;&gt;"",P$24/P$9,0)</f>
        <v>0</v>
      </c>
    </row>
    <row r="70" spans="1:16" ht="18.75" x14ac:dyDescent="0.3">
      <c r="A70" s="6" t="str">
        <f>IF('1S'!O74&gt;0,'1S'!O74,"")</f>
        <v/>
      </c>
      <c r="B70" s="6" t="str">
        <f>IF('1S'!P74="","",'1S'!P74)</f>
        <v/>
      </c>
      <c r="C70" s="8" t="str">
        <f t="shared" si="1"/>
        <v/>
      </c>
      <c r="G70" s="67">
        <f>IF('1S'!E133&lt;&gt;"",G$24/G$9,0)</f>
        <v>0</v>
      </c>
      <c r="H70" s="67">
        <f>IF('1S'!F133&lt;&gt;"",H$24/H$9,0)</f>
        <v>0</v>
      </c>
      <c r="I70" s="67">
        <f>IF('1S'!G133&lt;&gt;"",I$24/I$9,0)</f>
        <v>0</v>
      </c>
      <c r="J70" s="67">
        <f>IF('1S'!H133&lt;&gt;"",J$24/J$9,0)</f>
        <v>0</v>
      </c>
      <c r="K70" s="67">
        <f>IF('1S'!I133&lt;&gt;"",K$24/K$9,0)</f>
        <v>0</v>
      </c>
      <c r="L70" s="67">
        <f>IF('1S'!J133&lt;&gt;"",L$24/L$9,0)</f>
        <v>0</v>
      </c>
      <c r="M70" s="67">
        <f>IF('1S'!K133&lt;&gt;"",M$24/M$9,0)</f>
        <v>0</v>
      </c>
      <c r="N70" s="67">
        <f>IF('1S'!L133&lt;&gt;"",N$24/N$9,0)</f>
        <v>0</v>
      </c>
      <c r="O70" s="67">
        <f>IF('1S'!M133&lt;&gt;"",O$24/O$9,0)</f>
        <v>0</v>
      </c>
      <c r="P70" s="67">
        <f>IF('1S'!N133&lt;&gt;"",P$24/P$9,0)</f>
        <v>0</v>
      </c>
    </row>
    <row r="71" spans="1:16" ht="18.75" x14ac:dyDescent="0.3">
      <c r="A71" s="6" t="str">
        <f>IF('1S'!O75&gt;0,'1S'!O75,"")</f>
        <v/>
      </c>
      <c r="B71" s="6" t="str">
        <f>IF('1S'!P75="","",'1S'!P75)</f>
        <v/>
      </c>
      <c r="C71" s="8" t="str">
        <f t="shared" si="1"/>
        <v/>
      </c>
      <c r="G71" s="67">
        <f>IF('1S'!E134&lt;&gt;"",G$24/G$9,0)</f>
        <v>0</v>
      </c>
      <c r="H71" s="67">
        <f>IF('1S'!F134&lt;&gt;"",H$24/H$9,0)</f>
        <v>0</v>
      </c>
      <c r="I71" s="67">
        <f>IF('1S'!G134&lt;&gt;"",I$24/I$9,0)</f>
        <v>0</v>
      </c>
      <c r="J71" s="67">
        <f>IF('1S'!H134&lt;&gt;"",J$24/J$9,0)</f>
        <v>0</v>
      </c>
      <c r="K71" s="67">
        <f>IF('1S'!I134&lt;&gt;"",K$24/K$9,0)</f>
        <v>0</v>
      </c>
      <c r="L71" s="67">
        <f>IF('1S'!J134&lt;&gt;"",L$24/L$9,0)</f>
        <v>0</v>
      </c>
      <c r="M71" s="67">
        <f>IF('1S'!K134&lt;&gt;"",M$24/M$9,0)</f>
        <v>0</v>
      </c>
      <c r="N71" s="67">
        <f>IF('1S'!L134&lt;&gt;"",N$24/N$9,0)</f>
        <v>0</v>
      </c>
      <c r="O71" s="67">
        <f>IF('1S'!M134&lt;&gt;"",O$24/O$9,0)</f>
        <v>0</v>
      </c>
      <c r="P71" s="67">
        <f>IF('1S'!N134&lt;&gt;"",P$24/P$9,0)</f>
        <v>0</v>
      </c>
    </row>
    <row r="72" spans="1:16" ht="18.75" x14ac:dyDescent="0.3">
      <c r="A72" s="6" t="str">
        <f>IF('1S'!O76&gt;0,'1S'!O76,"")</f>
        <v/>
      </c>
      <c r="B72" s="6" t="str">
        <f>IF('1S'!P76="","",'1S'!P76)</f>
        <v/>
      </c>
      <c r="C72" s="78" t="str">
        <f t="shared" ref="C72:C107" si="25">IF(B72="A",4,IF(B72="A-",3.7,IF(B72="B+",3.3,IF(B72="B",3,IF(B72="B-",2.7,IF(B72="C+",2.3,IF(B72="C",2,IF(B72="C-",1.7,IF(B72="D+",1.3,IF(B72="D",1,""))))))))))</f>
        <v/>
      </c>
      <c r="G72" s="67">
        <f>IF('1S'!E135&lt;&gt;"",G$24/G$9,0)</f>
        <v>0</v>
      </c>
      <c r="H72" s="67">
        <f>IF('1S'!F135&lt;&gt;"",H$24/H$9,0)</f>
        <v>0</v>
      </c>
      <c r="I72" s="67">
        <f>IF('1S'!G135&lt;&gt;"",I$24/I$9,0)</f>
        <v>0</v>
      </c>
      <c r="J72" s="67">
        <f>IF('1S'!H135&lt;&gt;"",J$24/J$9,0)</f>
        <v>0</v>
      </c>
      <c r="K72" s="67">
        <f>IF('1S'!I135&lt;&gt;"",K$24/K$9,0)</f>
        <v>0</v>
      </c>
      <c r="L72" s="67">
        <f>IF('1S'!J135&lt;&gt;"",L$24/L$9,0)</f>
        <v>0</v>
      </c>
      <c r="M72" s="67">
        <f>IF('1S'!K135&lt;&gt;"",M$24/M$9,0)</f>
        <v>0</v>
      </c>
      <c r="N72" s="67">
        <f>IF('1S'!L135&lt;&gt;"",N$24/N$9,0)</f>
        <v>0</v>
      </c>
      <c r="O72" s="67">
        <f>IF('1S'!M135&lt;&gt;"",O$24/O$9,0)</f>
        <v>0</v>
      </c>
      <c r="P72" s="67">
        <f>IF('1S'!N135&lt;&gt;"",P$24/P$9,0)</f>
        <v>0</v>
      </c>
    </row>
    <row r="73" spans="1:16" ht="18.75" x14ac:dyDescent="0.3">
      <c r="A73" s="6" t="str">
        <f>IF('1S'!O77&gt;0,'1S'!O77,"")</f>
        <v/>
      </c>
      <c r="B73" s="6" t="str">
        <f>IF('1S'!P77="","",'1S'!P77)</f>
        <v/>
      </c>
      <c r="C73" s="78" t="str">
        <f t="shared" si="25"/>
        <v/>
      </c>
      <c r="G73" s="67">
        <f>IF('1S'!E136&lt;&gt;"",G$24/G$9,0)</f>
        <v>0</v>
      </c>
      <c r="H73" s="67">
        <f>IF('1S'!F136&lt;&gt;"",H$24/H$9,0)</f>
        <v>0</v>
      </c>
      <c r="I73" s="67">
        <f>IF('1S'!G136&lt;&gt;"",I$24/I$9,0)</f>
        <v>0</v>
      </c>
      <c r="J73" s="67">
        <f>IF('1S'!H136&lt;&gt;"",J$24/J$9,0)</f>
        <v>0</v>
      </c>
      <c r="K73" s="67">
        <f>IF('1S'!I136&lt;&gt;"",K$24/K$9,0)</f>
        <v>0</v>
      </c>
      <c r="L73" s="67">
        <f>IF('1S'!J136&lt;&gt;"",L$24/L$9,0)</f>
        <v>0</v>
      </c>
      <c r="M73" s="67">
        <f>IF('1S'!K136&lt;&gt;"",M$24/M$9,0)</f>
        <v>0</v>
      </c>
      <c r="N73" s="67">
        <f>IF('1S'!L136&lt;&gt;"",N$24/N$9,0)</f>
        <v>0</v>
      </c>
      <c r="O73" s="67">
        <f>IF('1S'!M136&lt;&gt;"",O$24/O$9,0)</f>
        <v>0</v>
      </c>
      <c r="P73" s="67">
        <f>IF('1S'!N136&lt;&gt;"",P$24/P$9,0)</f>
        <v>0</v>
      </c>
    </row>
    <row r="74" spans="1:16" ht="18.75" x14ac:dyDescent="0.3">
      <c r="A74" s="6" t="str">
        <f>IF('1S'!O78&gt;0,'1S'!O78,"")</f>
        <v/>
      </c>
      <c r="B74" s="6" t="str">
        <f>IF('1S'!P78="","",'1S'!P78)</f>
        <v/>
      </c>
      <c r="C74" s="78" t="str">
        <f t="shared" si="25"/>
        <v/>
      </c>
      <c r="G74" s="67">
        <f>IF('1S'!E137&lt;&gt;"",G$24/G$9,0)</f>
        <v>0</v>
      </c>
      <c r="H74" s="67">
        <f>IF('1S'!F137&lt;&gt;"",H$24/H$9,0)</f>
        <v>0</v>
      </c>
      <c r="I74" s="67">
        <f>IF('1S'!G137&lt;&gt;"",I$24/I$9,0)</f>
        <v>0</v>
      </c>
      <c r="J74" s="67">
        <f>IF('1S'!H137&lt;&gt;"",J$24/J$9,0)</f>
        <v>0</v>
      </c>
      <c r="K74" s="67">
        <f>IF('1S'!I137&lt;&gt;"",K$24/K$9,0)</f>
        <v>0</v>
      </c>
      <c r="L74" s="67">
        <f>IF('1S'!J137&lt;&gt;"",L$24/L$9,0)</f>
        <v>0</v>
      </c>
      <c r="M74" s="67">
        <f>IF('1S'!K137&lt;&gt;"",M$24/M$9,0)</f>
        <v>0</v>
      </c>
      <c r="N74" s="67">
        <f>IF('1S'!L137&lt;&gt;"",N$24/N$9,0)</f>
        <v>0</v>
      </c>
      <c r="O74" s="67">
        <f>IF('1S'!M137&lt;&gt;"",O$24/O$9,0)</f>
        <v>0</v>
      </c>
      <c r="P74" s="67">
        <f>IF('1S'!N137&lt;&gt;"",P$24/P$9,0)</f>
        <v>0</v>
      </c>
    </row>
    <row r="75" spans="1:16" ht="18.75" x14ac:dyDescent="0.3">
      <c r="A75" s="6" t="str">
        <f>IF('1S'!O79&gt;0,'1S'!O79,"")</f>
        <v/>
      </c>
      <c r="B75" s="6" t="str">
        <f>IF('1S'!P79="","",'1S'!P79)</f>
        <v/>
      </c>
      <c r="C75" s="78" t="str">
        <f t="shared" si="25"/>
        <v/>
      </c>
      <c r="G75" s="67">
        <f>IF('1S'!E138&lt;&gt;"",G$24/G$9,0)</f>
        <v>0</v>
      </c>
      <c r="H75" s="67">
        <f>IF('1S'!F138&lt;&gt;"",H$24/H$9,0)</f>
        <v>0</v>
      </c>
      <c r="I75" s="67">
        <f>IF('1S'!G138&lt;&gt;"",I$24/I$9,0)</f>
        <v>0</v>
      </c>
      <c r="J75" s="67">
        <f>IF('1S'!H138&lt;&gt;"",J$24/J$9,0)</f>
        <v>0</v>
      </c>
      <c r="K75" s="67">
        <f>IF('1S'!I138&lt;&gt;"",K$24/K$9,0)</f>
        <v>0</v>
      </c>
      <c r="L75" s="67">
        <f>IF('1S'!J138&lt;&gt;"",L$24/L$9,0)</f>
        <v>0</v>
      </c>
      <c r="M75" s="67">
        <f>IF('1S'!K138&lt;&gt;"",M$24/M$9,0)</f>
        <v>0</v>
      </c>
      <c r="N75" s="67">
        <f>IF('1S'!L138&lt;&gt;"",N$24/N$9,0)</f>
        <v>0</v>
      </c>
      <c r="O75" s="67">
        <f>IF('1S'!M138&lt;&gt;"",O$24/O$9,0)</f>
        <v>0</v>
      </c>
      <c r="P75" s="67">
        <f>IF('1S'!N138&lt;&gt;"",P$24/P$9,0)</f>
        <v>0</v>
      </c>
    </row>
    <row r="76" spans="1:16" ht="18.75" x14ac:dyDescent="0.3">
      <c r="A76" s="6" t="str">
        <f>IF('1S'!O80&gt;0,'1S'!O80,"")</f>
        <v/>
      </c>
      <c r="B76" s="6" t="str">
        <f>IF('1S'!P80="","",'1S'!P80)</f>
        <v/>
      </c>
      <c r="C76" s="78" t="str">
        <f t="shared" si="25"/>
        <v/>
      </c>
      <c r="G76" s="67">
        <f>IF('1S'!E139&lt;&gt;"",G$24/G$9,0)</f>
        <v>0</v>
      </c>
      <c r="H76" s="67">
        <f>IF('1S'!F139&lt;&gt;"",H$24/H$9,0)</f>
        <v>0</v>
      </c>
      <c r="I76" s="67">
        <f>IF('1S'!G139&lt;&gt;"",I$24/I$9,0)</f>
        <v>0</v>
      </c>
      <c r="J76" s="67">
        <f>IF('1S'!H139&lt;&gt;"",J$24/J$9,0)</f>
        <v>0</v>
      </c>
      <c r="K76" s="67">
        <f>IF('1S'!I139&lt;&gt;"",K$24/K$9,0)</f>
        <v>0</v>
      </c>
      <c r="L76" s="67">
        <f>IF('1S'!J139&lt;&gt;"",L$24/L$9,0)</f>
        <v>0</v>
      </c>
      <c r="M76" s="67">
        <f>IF('1S'!K139&lt;&gt;"",M$24/M$9,0)</f>
        <v>0</v>
      </c>
      <c r="N76" s="67">
        <f>IF('1S'!L139&lt;&gt;"",N$24/N$9,0)</f>
        <v>0</v>
      </c>
      <c r="O76" s="67">
        <f>IF('1S'!M139&lt;&gt;"",O$24/O$9,0)</f>
        <v>0</v>
      </c>
      <c r="P76" s="67">
        <f>IF('1S'!N139&lt;&gt;"",P$24/P$9,0)</f>
        <v>0</v>
      </c>
    </row>
    <row r="77" spans="1:16" ht="18.75" x14ac:dyDescent="0.3">
      <c r="A77" s="6" t="str">
        <f>IF('1S'!O81&gt;0,'1S'!O81,"")</f>
        <v/>
      </c>
      <c r="B77" s="6" t="str">
        <f>IF('1S'!P81="","",'1S'!P81)</f>
        <v/>
      </c>
      <c r="C77" s="78" t="str">
        <f t="shared" si="25"/>
        <v/>
      </c>
      <c r="G77" s="67">
        <f>IF('1S'!E140&lt;&gt;"",G$24/G$9,0)</f>
        <v>0</v>
      </c>
      <c r="H77" s="67">
        <f>IF('1S'!F140&lt;&gt;"",H$24/H$9,0)</f>
        <v>0</v>
      </c>
      <c r="I77" s="67">
        <f>IF('1S'!G140&lt;&gt;"",I$24/I$9,0)</f>
        <v>0</v>
      </c>
      <c r="J77" s="67">
        <f>IF('1S'!H140&lt;&gt;"",J$24/J$9,0)</f>
        <v>0</v>
      </c>
      <c r="K77" s="67">
        <f>IF('1S'!I140&lt;&gt;"",K$24/K$9,0)</f>
        <v>0</v>
      </c>
      <c r="L77" s="67">
        <f>IF('1S'!J140&lt;&gt;"",L$24/L$9,0)</f>
        <v>0</v>
      </c>
      <c r="M77" s="67">
        <f>IF('1S'!K140&lt;&gt;"",M$24/M$9,0)</f>
        <v>0</v>
      </c>
      <c r="N77" s="67">
        <f>IF('1S'!L140&lt;&gt;"",N$24/N$9,0)</f>
        <v>0</v>
      </c>
      <c r="O77" s="67">
        <f>IF('1S'!M140&lt;&gt;"",O$24/O$9,0)</f>
        <v>0</v>
      </c>
      <c r="P77" s="67">
        <f>IF('1S'!N140&lt;&gt;"",P$24/P$9,0)</f>
        <v>0</v>
      </c>
    </row>
    <row r="78" spans="1:16" ht="18.75" x14ac:dyDescent="0.3">
      <c r="A78" s="6" t="str">
        <f>IF('1S'!O82&gt;0,'1S'!O82,"")</f>
        <v/>
      </c>
      <c r="B78" s="6" t="str">
        <f>IF('1S'!P82="","",'1S'!P82)</f>
        <v/>
      </c>
      <c r="C78" s="78" t="str">
        <f t="shared" si="25"/>
        <v/>
      </c>
      <c r="G78" s="67">
        <f>IF('1S'!E141&lt;&gt;"",G$24/G$9,0)</f>
        <v>0</v>
      </c>
      <c r="H78" s="67">
        <f>IF('1S'!F141&lt;&gt;"",H$24/H$9,0)</f>
        <v>0</v>
      </c>
      <c r="I78" s="67">
        <f>IF('1S'!G141&lt;&gt;"",I$24/I$9,0)</f>
        <v>0</v>
      </c>
      <c r="J78" s="67">
        <f>IF('1S'!H141&lt;&gt;"",J$24/J$9,0)</f>
        <v>0</v>
      </c>
      <c r="K78" s="67">
        <f>IF('1S'!I141&lt;&gt;"",K$24/K$9,0)</f>
        <v>0</v>
      </c>
      <c r="L78" s="67">
        <f>IF('1S'!J141&lt;&gt;"",L$24/L$9,0)</f>
        <v>0</v>
      </c>
      <c r="M78" s="67">
        <f>IF('1S'!K141&lt;&gt;"",M$24/M$9,0)</f>
        <v>0</v>
      </c>
      <c r="N78" s="67">
        <f>IF('1S'!L141&lt;&gt;"",N$24/N$9,0)</f>
        <v>0</v>
      </c>
      <c r="O78" s="67">
        <f>IF('1S'!M141&lt;&gt;"",O$24/O$9,0)</f>
        <v>0</v>
      </c>
      <c r="P78" s="67">
        <f>IF('1S'!N141&lt;&gt;"",P$24/P$9,0)</f>
        <v>0</v>
      </c>
    </row>
    <row r="79" spans="1:16" ht="18.75" x14ac:dyDescent="0.3">
      <c r="A79" s="6" t="str">
        <f>IF('1S'!O83&gt;0,'1S'!O83,"")</f>
        <v/>
      </c>
      <c r="B79" s="6" t="str">
        <f>IF('1S'!P83="","",'1S'!P83)</f>
        <v/>
      </c>
      <c r="C79" s="78" t="str">
        <f t="shared" si="25"/>
        <v/>
      </c>
      <c r="G79" s="67">
        <f>IF('1S'!E142&lt;&gt;"",G$24/G$9,0)</f>
        <v>0</v>
      </c>
      <c r="H79" s="67">
        <f>IF('1S'!F142&lt;&gt;"",H$24/H$9,0)</f>
        <v>0</v>
      </c>
      <c r="I79" s="67">
        <f>IF('1S'!G142&lt;&gt;"",I$24/I$9,0)</f>
        <v>0</v>
      </c>
      <c r="J79" s="67">
        <f>IF('1S'!H142&lt;&gt;"",J$24/J$9,0)</f>
        <v>0</v>
      </c>
      <c r="K79" s="67">
        <f>IF('1S'!I142&lt;&gt;"",K$24/K$9,0)</f>
        <v>0</v>
      </c>
      <c r="L79" s="67">
        <f>IF('1S'!J142&lt;&gt;"",L$24/L$9,0)</f>
        <v>0</v>
      </c>
      <c r="M79" s="67">
        <f>IF('1S'!K142&lt;&gt;"",M$24/M$9,0)</f>
        <v>0</v>
      </c>
      <c r="N79" s="67">
        <f>IF('1S'!L142&lt;&gt;"",N$24/N$9,0)</f>
        <v>0</v>
      </c>
      <c r="O79" s="67">
        <f>IF('1S'!M142&lt;&gt;"",O$24/O$9,0)</f>
        <v>0</v>
      </c>
      <c r="P79" s="67">
        <f>IF('1S'!N142&lt;&gt;"",P$24/P$9,0)</f>
        <v>0</v>
      </c>
    </row>
    <row r="80" spans="1:16" x14ac:dyDescent="0.25">
      <c r="A80" s="6" t="str">
        <f>IF('1S'!O84&gt;0,'1S'!O84,"")</f>
        <v/>
      </c>
      <c r="B80" s="6" t="str">
        <f>IF('1S'!P84="","",'1S'!P84)</f>
        <v/>
      </c>
      <c r="C80" s="78" t="str">
        <f t="shared" si="25"/>
        <v/>
      </c>
    </row>
    <row r="81" spans="1:17" x14ac:dyDescent="0.25">
      <c r="A81" s="6" t="str">
        <f>IF('1S'!O85&gt;0,'1S'!O85,"")</f>
        <v/>
      </c>
      <c r="B81" s="6" t="str">
        <f>IF('1S'!P85="","",'1S'!P85)</f>
        <v/>
      </c>
      <c r="C81" s="78" t="str">
        <f t="shared" si="25"/>
        <v/>
      </c>
    </row>
    <row r="82" spans="1:17" ht="18.75" x14ac:dyDescent="0.25">
      <c r="A82" s="6" t="str">
        <f>IF('1S'!O86&gt;0,'1S'!O86,"")</f>
        <v/>
      </c>
      <c r="B82" s="6" t="str">
        <f>IF('1S'!P86="","",'1S'!P86)</f>
        <v/>
      </c>
      <c r="C82" s="78" t="str">
        <f t="shared" si="25"/>
        <v/>
      </c>
      <c r="G82" s="68">
        <v>1</v>
      </c>
      <c r="H82" s="68">
        <v>2</v>
      </c>
      <c r="I82" s="68">
        <v>3</v>
      </c>
      <c r="J82" s="68">
        <v>4</v>
      </c>
      <c r="K82" s="68">
        <v>5</v>
      </c>
      <c r="L82" s="68">
        <v>6</v>
      </c>
      <c r="M82" s="68">
        <v>7</v>
      </c>
      <c r="N82" s="68">
        <v>8</v>
      </c>
      <c r="O82" s="68">
        <v>9</v>
      </c>
      <c r="P82" s="68">
        <v>10</v>
      </c>
      <c r="Q82" s="68" t="s">
        <v>31</v>
      </c>
    </row>
    <row r="83" spans="1:17" ht="18.75" x14ac:dyDescent="0.25">
      <c r="A83" s="6" t="str">
        <f>IF('1S'!O87&gt;0,'1S'!O87,"")</f>
        <v/>
      </c>
      <c r="B83" s="6" t="str">
        <f>IF('1S'!P87="","",'1S'!P87)</f>
        <v/>
      </c>
      <c r="C83" s="78" t="str">
        <f t="shared" si="25"/>
        <v/>
      </c>
      <c r="G83" s="69">
        <f>IF('1S'!E120&lt;&gt;"",'1S'!E10,0)</f>
        <v>0</v>
      </c>
      <c r="H83" s="69">
        <f>IF('1S'!F120&lt;&gt;"",'1S'!F10,0)</f>
        <v>0</v>
      </c>
      <c r="I83" s="69">
        <f>IF('1S'!G120&lt;&gt;"",'1S'!G10,0)</f>
        <v>0</v>
      </c>
      <c r="J83" s="69">
        <f>IF('1S'!H120&lt;&gt;"",'1S'!H10,0)</f>
        <v>0</v>
      </c>
      <c r="K83" s="69">
        <f>IF('1S'!I120&lt;&gt;"",'1S'!I10,0)</f>
        <v>0</v>
      </c>
      <c r="L83" s="69">
        <f>IF('1S'!J120&lt;&gt;"",'1S'!J10,0)</f>
        <v>0</v>
      </c>
      <c r="M83" s="69">
        <f>IF('1S'!K120&lt;&gt;"",'1S'!K10,0)</f>
        <v>0</v>
      </c>
      <c r="N83" s="69">
        <f>IF('1S'!L120&lt;&gt;"",'1S'!L10,0)</f>
        <v>0</v>
      </c>
      <c r="O83" s="69">
        <f>IF('1S'!M120&lt;&gt;"",'1S'!M10,0)</f>
        <v>0</v>
      </c>
      <c r="P83" s="69">
        <f>IF('1S'!N120&lt;&gt;"",'1S'!N10,0)</f>
        <v>0</v>
      </c>
      <c r="Q83" s="68">
        <f>SUM(G83:P83)</f>
        <v>0</v>
      </c>
    </row>
    <row r="84" spans="1:17" ht="18.75" x14ac:dyDescent="0.25">
      <c r="A84" s="6" t="str">
        <f>IF('1S'!O88&gt;0,'1S'!O88,"")</f>
        <v/>
      </c>
      <c r="B84" s="6" t="str">
        <f>IF('1S'!P88="","",'1S'!P88)</f>
        <v/>
      </c>
      <c r="C84" s="78" t="str">
        <f t="shared" si="25"/>
        <v/>
      </c>
      <c r="G84" s="69">
        <f>IF('1S'!E121&lt;&gt;"",'1S'!E10,0)</f>
        <v>0</v>
      </c>
      <c r="H84" s="69">
        <f>IF('1S'!F121&lt;&gt;"",'1S'!F10,0)</f>
        <v>0</v>
      </c>
      <c r="I84" s="69">
        <f>IF('1S'!G121&lt;&gt;"",'1S'!G10,0)</f>
        <v>0</v>
      </c>
      <c r="J84" s="69">
        <f>IF('1S'!H121&lt;&gt;"",'1S'!H10,0)</f>
        <v>0</v>
      </c>
      <c r="K84" s="69">
        <f>IF('1S'!I121&lt;&gt;"",'1S'!I10,0)</f>
        <v>0</v>
      </c>
      <c r="L84" s="69">
        <f>IF('1S'!J121&lt;&gt;"",'1S'!J10,0)</f>
        <v>0</v>
      </c>
      <c r="M84" s="69">
        <f>IF('1S'!K121&lt;&gt;"",'1S'!K10,0)</f>
        <v>0</v>
      </c>
      <c r="N84" s="69">
        <f>IF('1S'!L121&lt;&gt;"",'1S'!L10,0)</f>
        <v>0</v>
      </c>
      <c r="O84" s="69">
        <f>IF('1S'!M121&lt;&gt;"",'1S'!M10,0)</f>
        <v>0</v>
      </c>
      <c r="P84" s="69">
        <f>IF('1S'!N121&lt;&gt;"",'1S'!N10,0)</f>
        <v>0</v>
      </c>
      <c r="Q84" s="68">
        <f t="shared" ref="Q84:Q105" si="26">SUM(G84:P84)</f>
        <v>0</v>
      </c>
    </row>
    <row r="85" spans="1:17" ht="18.75" x14ac:dyDescent="0.25">
      <c r="A85" s="6" t="str">
        <f>IF('1S'!O89&gt;0,'1S'!O89,"")</f>
        <v/>
      </c>
      <c r="B85" s="6" t="str">
        <f>IF('1S'!P89="","",'1S'!P89)</f>
        <v/>
      </c>
      <c r="C85" s="78" t="str">
        <f t="shared" si="25"/>
        <v/>
      </c>
      <c r="G85" s="69">
        <f>IF('1S'!E122&lt;&gt;"",'1S'!E10,0)</f>
        <v>0</v>
      </c>
      <c r="H85" s="69">
        <f>IF('1S'!F122&lt;&gt;"",'1S'!F10,0)</f>
        <v>0</v>
      </c>
      <c r="I85" s="69">
        <f>IF('1S'!G122&lt;&gt;"",'1S'!G10,0)</f>
        <v>0</v>
      </c>
      <c r="J85" s="69">
        <f>IF('1S'!H122&lt;&gt;"",'1S'!H10,0)</f>
        <v>0</v>
      </c>
      <c r="K85" s="69">
        <f>IF('1S'!I122&lt;&gt;"",'1S'!I10,0)</f>
        <v>0</v>
      </c>
      <c r="L85" s="69">
        <f>IF('1S'!J122&lt;&gt;"",'1S'!J10,0)</f>
        <v>0</v>
      </c>
      <c r="M85" s="69">
        <f>IF('1S'!K122&lt;&gt;"",'1S'!K10,0)</f>
        <v>0</v>
      </c>
      <c r="N85" s="69">
        <f>IF('1S'!L122&lt;&gt;"",'1S'!L10,0)</f>
        <v>0</v>
      </c>
      <c r="O85" s="69">
        <f>IF('1S'!M122&lt;&gt;"",'1S'!M10,0)</f>
        <v>0</v>
      </c>
      <c r="P85" s="69">
        <f>IF('1S'!N122&lt;&gt;"",'1S'!N10,0)</f>
        <v>0</v>
      </c>
      <c r="Q85" s="68">
        <f t="shared" si="26"/>
        <v>0</v>
      </c>
    </row>
    <row r="86" spans="1:17" ht="18.75" x14ac:dyDescent="0.25">
      <c r="A86" s="6" t="str">
        <f>IF('1S'!O90&gt;0,'1S'!O90,"")</f>
        <v/>
      </c>
      <c r="B86" s="6" t="str">
        <f>IF('1S'!P90="","",'1S'!P90)</f>
        <v/>
      </c>
      <c r="C86" s="78" t="str">
        <f t="shared" si="25"/>
        <v/>
      </c>
      <c r="G86" s="69">
        <f>IF('1S'!E123&lt;&gt;"",'1S'!E10,0)</f>
        <v>0</v>
      </c>
      <c r="H86" s="69">
        <f>IF('1S'!F123&lt;&gt;"",'1S'!F10,0)</f>
        <v>0</v>
      </c>
      <c r="I86" s="69">
        <f>IF('1S'!G123&lt;&gt;"",'1S'!G10,0)</f>
        <v>0</v>
      </c>
      <c r="J86" s="69">
        <f>IF('1S'!H123&lt;&gt;"",'1S'!H10,0)</f>
        <v>0</v>
      </c>
      <c r="K86" s="69">
        <f>IF('1S'!I123&lt;&gt;"",'1S'!I10,0)</f>
        <v>0</v>
      </c>
      <c r="L86" s="69">
        <f>IF('1S'!J123&lt;&gt;"",'1S'!J10,0)</f>
        <v>0</v>
      </c>
      <c r="M86" s="69">
        <f>IF('1S'!K123&lt;&gt;"",'1S'!K10,0)</f>
        <v>0</v>
      </c>
      <c r="N86" s="69">
        <f>IF('1S'!L123&lt;&gt;"",'1S'!L10,0)</f>
        <v>0</v>
      </c>
      <c r="O86" s="69">
        <f>IF('1S'!M123&lt;&gt;"",'1S'!M10,0)</f>
        <v>0</v>
      </c>
      <c r="P86" s="69">
        <f>IF('1S'!N123&lt;&gt;"",'1S'!N10,0)</f>
        <v>0</v>
      </c>
      <c r="Q86" s="68">
        <f t="shared" si="26"/>
        <v>0</v>
      </c>
    </row>
    <row r="87" spans="1:17" ht="18.75" x14ac:dyDescent="0.25">
      <c r="A87" s="6" t="str">
        <f>IF('1S'!O91&gt;0,'1S'!O91,"")</f>
        <v/>
      </c>
      <c r="B87" s="6" t="str">
        <f>IF('1S'!P91="","",'1S'!P91)</f>
        <v/>
      </c>
      <c r="C87" s="78" t="str">
        <f t="shared" si="25"/>
        <v/>
      </c>
      <c r="G87" s="69">
        <f>IF('1S'!E124&lt;&gt;"",'1S'!E10,0)</f>
        <v>0</v>
      </c>
      <c r="H87" s="69">
        <f>IF('1S'!F124&lt;&gt;"",'1S'!F10,0)</f>
        <v>0</v>
      </c>
      <c r="I87" s="69">
        <f>IF('1S'!G124&lt;&gt;"",'1S'!G10,0)</f>
        <v>0</v>
      </c>
      <c r="J87" s="69">
        <f>IF('1S'!H124&lt;&gt;"",'1S'!H10,0)</f>
        <v>0</v>
      </c>
      <c r="K87" s="69">
        <f>IF('1S'!I124&lt;&gt;"",'1S'!I10,0)</f>
        <v>0</v>
      </c>
      <c r="L87" s="69">
        <f>IF('1S'!J124&lt;&gt;"",'1S'!J10,0)</f>
        <v>0</v>
      </c>
      <c r="M87" s="69">
        <f>IF('1S'!K124&lt;&gt;"",'1S'!K10,0)</f>
        <v>0</v>
      </c>
      <c r="N87" s="69">
        <f>IF('1S'!L124&lt;&gt;"",'1S'!L10,0)</f>
        <v>0</v>
      </c>
      <c r="O87" s="69">
        <f>IF('1S'!M124&lt;&gt;"",'1S'!M10,0)</f>
        <v>0</v>
      </c>
      <c r="P87" s="69">
        <f>IF('1S'!N124&lt;&gt;"",'1S'!N10,0)</f>
        <v>0</v>
      </c>
      <c r="Q87" s="68">
        <f t="shared" si="26"/>
        <v>0</v>
      </c>
    </row>
    <row r="88" spans="1:17" ht="18.75" x14ac:dyDescent="0.25">
      <c r="A88" s="6" t="str">
        <f>IF('1S'!O92&gt;0,'1S'!O92,"")</f>
        <v/>
      </c>
      <c r="B88" s="6" t="str">
        <f>IF('1S'!P92="","",'1S'!P92)</f>
        <v/>
      </c>
      <c r="C88" s="78" t="str">
        <f t="shared" si="25"/>
        <v/>
      </c>
      <c r="G88" s="69">
        <f>IF('1S'!E125&lt;&gt;"",'1S'!E10,0)</f>
        <v>0</v>
      </c>
      <c r="H88" s="69">
        <f>IF('1S'!F125&lt;&gt;"",'1S'!F10,0)</f>
        <v>0</v>
      </c>
      <c r="I88" s="69">
        <f>IF('1S'!G125&lt;&gt;"",'1S'!G10,0)</f>
        <v>0</v>
      </c>
      <c r="J88" s="69">
        <f>IF('1S'!H125&lt;&gt;"",'1S'!H10,0)</f>
        <v>0</v>
      </c>
      <c r="K88" s="69">
        <f>IF('1S'!I125&lt;&gt;"",'1S'!I10,0)</f>
        <v>0</v>
      </c>
      <c r="L88" s="69">
        <f>IF('1S'!J125&lt;&gt;"",'1S'!J10,0)</f>
        <v>0</v>
      </c>
      <c r="M88" s="69">
        <f>IF('1S'!K125&lt;&gt;"",'1S'!K10,0)</f>
        <v>0</v>
      </c>
      <c r="N88" s="69">
        <f>IF('1S'!L125&lt;&gt;"",'1S'!L10,0)</f>
        <v>0</v>
      </c>
      <c r="O88" s="69">
        <f>IF('1S'!M125&lt;&gt;"",'1S'!M10,0)</f>
        <v>0</v>
      </c>
      <c r="P88" s="69">
        <f>IF('1S'!N125&lt;&gt;"",'1S'!N10,0)</f>
        <v>0</v>
      </c>
      <c r="Q88" s="68">
        <f t="shared" si="26"/>
        <v>0</v>
      </c>
    </row>
    <row r="89" spans="1:17" ht="18.75" x14ac:dyDescent="0.25">
      <c r="A89" s="6" t="str">
        <f>IF('1S'!O93&gt;0,'1S'!O93,"")</f>
        <v/>
      </c>
      <c r="B89" s="6" t="str">
        <f>IF('1S'!P93="","",'1S'!P93)</f>
        <v/>
      </c>
      <c r="C89" s="78" t="str">
        <f t="shared" si="25"/>
        <v/>
      </c>
      <c r="G89" s="69">
        <f>IF('1S'!E126&lt;&gt;"",'1S'!E10,0)</f>
        <v>0</v>
      </c>
      <c r="H89" s="69">
        <f>IF('1S'!F126&lt;&gt;"",'1S'!F10,0)</f>
        <v>0</v>
      </c>
      <c r="I89" s="69">
        <f>IF('1S'!G126&lt;&gt;"",'1S'!G10,0)</f>
        <v>0</v>
      </c>
      <c r="J89" s="69">
        <f>IF('1S'!H126&lt;&gt;"",'1S'!H10,0)</f>
        <v>0</v>
      </c>
      <c r="K89" s="69">
        <f>IF('1S'!I126&lt;&gt;"",'1S'!I10,0)</f>
        <v>0</v>
      </c>
      <c r="L89" s="69">
        <f>IF('1S'!J126&lt;&gt;"",'1S'!J10,0)</f>
        <v>0</v>
      </c>
      <c r="M89" s="69">
        <f>IF('1S'!K126&lt;&gt;"",'1S'!K10,0)</f>
        <v>0</v>
      </c>
      <c r="N89" s="69">
        <f>IF('1S'!L126&lt;&gt;"",'1S'!L10,0)</f>
        <v>0</v>
      </c>
      <c r="O89" s="69">
        <f>IF('1S'!M126&lt;&gt;"",'1S'!M10,0)</f>
        <v>0</v>
      </c>
      <c r="P89" s="69">
        <f>IF('1S'!N126&lt;&gt;"",'1S'!N10,0)</f>
        <v>0</v>
      </c>
      <c r="Q89" s="68">
        <f t="shared" si="26"/>
        <v>0</v>
      </c>
    </row>
    <row r="90" spans="1:17" ht="18.75" x14ac:dyDescent="0.25">
      <c r="A90" s="6" t="str">
        <f>IF('1S'!O94&gt;0,'1S'!O94,"")</f>
        <v/>
      </c>
      <c r="B90" s="6" t="str">
        <f>IF('1S'!P94="","",'1S'!P94)</f>
        <v/>
      </c>
      <c r="C90" s="78" t="str">
        <f t="shared" si="25"/>
        <v/>
      </c>
      <c r="G90" s="69">
        <f>IF('1S'!E127&lt;&gt;"",'1S'!E10,0)</f>
        <v>0</v>
      </c>
      <c r="H90" s="69">
        <f>IF('1S'!F127&lt;&gt;"",'1S'!F10,0)</f>
        <v>0</v>
      </c>
      <c r="I90" s="69">
        <f>IF('1S'!G127&lt;&gt;"",'1S'!G10,0)</f>
        <v>0</v>
      </c>
      <c r="J90" s="69">
        <f>IF('1S'!H127&lt;&gt;"",'1S'!H10,0)</f>
        <v>0</v>
      </c>
      <c r="K90" s="69">
        <f>IF('1S'!I127&lt;&gt;"",'1S'!I10,0)</f>
        <v>0</v>
      </c>
      <c r="L90" s="69">
        <f>IF('1S'!J127&lt;&gt;"",'1S'!J10,0)</f>
        <v>0</v>
      </c>
      <c r="M90" s="69">
        <f>IF('1S'!K127&lt;&gt;"",'1S'!K10,0)</f>
        <v>0</v>
      </c>
      <c r="N90" s="69">
        <f>IF('1S'!L127&lt;&gt;"",'1S'!L10,0)</f>
        <v>0</v>
      </c>
      <c r="O90" s="69">
        <f>IF('1S'!M127&lt;&gt;"",'1S'!M10,0)</f>
        <v>0</v>
      </c>
      <c r="P90" s="69">
        <f>IF('1S'!N127&lt;&gt;"",'1S'!N10,0)</f>
        <v>0</v>
      </c>
      <c r="Q90" s="68">
        <f t="shared" si="26"/>
        <v>0</v>
      </c>
    </row>
    <row r="91" spans="1:17" ht="18.75" x14ac:dyDescent="0.25">
      <c r="A91" s="6" t="str">
        <f>IF('1S'!O95&gt;0,'1S'!O95,"")</f>
        <v/>
      </c>
      <c r="B91" s="6" t="str">
        <f>IF('1S'!P95="","",'1S'!P95)</f>
        <v/>
      </c>
      <c r="C91" s="78" t="str">
        <f t="shared" si="25"/>
        <v/>
      </c>
      <c r="G91" s="69">
        <f>IF('1S'!E128&lt;&gt;"",'1S'!E10,0)</f>
        <v>0</v>
      </c>
      <c r="H91" s="69">
        <f>IF('1S'!F128&lt;&gt;"",'1S'!F10,0)</f>
        <v>0</v>
      </c>
      <c r="I91" s="69">
        <f>IF('1S'!G128&lt;&gt;"",'1S'!G10,0)</f>
        <v>0</v>
      </c>
      <c r="J91" s="69">
        <f>IF('1S'!H128&lt;&gt;"",'1S'!H10,0)</f>
        <v>0</v>
      </c>
      <c r="K91" s="69">
        <f>IF('1S'!I128&lt;&gt;"",'1S'!I10,0)</f>
        <v>0</v>
      </c>
      <c r="L91" s="69">
        <f>IF('1S'!J128&lt;&gt;"",'1S'!J10,0)</f>
        <v>0</v>
      </c>
      <c r="M91" s="69">
        <f>IF('1S'!K128&lt;&gt;"",'1S'!K10,0)</f>
        <v>0</v>
      </c>
      <c r="N91" s="69">
        <f>IF('1S'!L128&lt;&gt;"",'1S'!L10,0)</f>
        <v>0</v>
      </c>
      <c r="O91" s="69">
        <f>IF('1S'!M128&lt;&gt;"",'1S'!M10,0)</f>
        <v>0</v>
      </c>
      <c r="P91" s="69">
        <f>IF('1S'!N128&lt;&gt;"",'1S'!N10,0)</f>
        <v>0</v>
      </c>
      <c r="Q91" s="68">
        <f t="shared" si="26"/>
        <v>0</v>
      </c>
    </row>
    <row r="92" spans="1:17" ht="18.75" x14ac:dyDescent="0.25">
      <c r="A92" s="6" t="str">
        <f>IF('1S'!O96&gt;0,'1S'!O96,"")</f>
        <v/>
      </c>
      <c r="B92" s="6" t="str">
        <f>IF('1S'!P96="","",'1S'!P96)</f>
        <v/>
      </c>
      <c r="C92" s="78" t="str">
        <f t="shared" si="25"/>
        <v/>
      </c>
      <c r="G92" s="69">
        <f>IF('1S'!E129&lt;&gt;"",'1S'!E10,0)</f>
        <v>0</v>
      </c>
      <c r="H92" s="69">
        <f>IF('1S'!F129&lt;&gt;"",'1S'!F10,0)</f>
        <v>0</v>
      </c>
      <c r="I92" s="69">
        <f>IF('1S'!G129&lt;&gt;"",'1S'!G10,0)</f>
        <v>0</v>
      </c>
      <c r="J92" s="69">
        <f>IF('1S'!H129&lt;&gt;"",'1S'!H10,0)</f>
        <v>0</v>
      </c>
      <c r="K92" s="69">
        <f>IF('1S'!I129&lt;&gt;"",'1S'!I10,0)</f>
        <v>0</v>
      </c>
      <c r="L92" s="69">
        <f>IF('1S'!J129&lt;&gt;"",'1S'!J10,0)</f>
        <v>0</v>
      </c>
      <c r="M92" s="69">
        <f>IF('1S'!K129&lt;&gt;"",'1S'!K10,0)</f>
        <v>0</v>
      </c>
      <c r="N92" s="69">
        <f>IF('1S'!L129&lt;&gt;"",'1S'!L10,0)</f>
        <v>0</v>
      </c>
      <c r="O92" s="69">
        <f>IF('1S'!M129&lt;&gt;"",'1S'!M10,0)</f>
        <v>0</v>
      </c>
      <c r="P92" s="69">
        <f>IF('1S'!N129&lt;&gt;"",'1S'!N10,0)</f>
        <v>0</v>
      </c>
      <c r="Q92" s="68">
        <f t="shared" si="26"/>
        <v>0</v>
      </c>
    </row>
    <row r="93" spans="1:17" ht="18.75" x14ac:dyDescent="0.25">
      <c r="A93" s="6" t="str">
        <f>IF('1S'!O97&gt;0,'1S'!O97,"")</f>
        <v/>
      </c>
      <c r="B93" s="6" t="str">
        <f>IF('1S'!P97="","",'1S'!P97)</f>
        <v/>
      </c>
      <c r="C93" s="78" t="str">
        <f t="shared" si="25"/>
        <v/>
      </c>
      <c r="G93" s="69">
        <f>IF('1S'!E130&lt;&gt;"",'1S'!E$10,0)</f>
        <v>0</v>
      </c>
      <c r="H93" s="69">
        <f>IF('1S'!F130&lt;&gt;"",'1S'!F$10,0)</f>
        <v>0</v>
      </c>
      <c r="I93" s="69">
        <f>IF('1S'!G130&lt;&gt;"",'1S'!G$10,0)</f>
        <v>0</v>
      </c>
      <c r="J93" s="69">
        <f>IF('1S'!H130&lt;&gt;"",'1S'!H$10,0)</f>
        <v>0</v>
      </c>
      <c r="K93" s="69">
        <f>IF('1S'!I130&lt;&gt;"",'1S'!I$10,0)</f>
        <v>0</v>
      </c>
      <c r="L93" s="69">
        <f>IF('1S'!J130&lt;&gt;"",'1S'!J$10,0)</f>
        <v>0</v>
      </c>
      <c r="M93" s="69">
        <f>IF('1S'!K130&lt;&gt;"",'1S'!K$10,0)</f>
        <v>0</v>
      </c>
      <c r="N93" s="69">
        <f>IF('1S'!L130&lt;&gt;"",'1S'!L$10,0)</f>
        <v>0</v>
      </c>
      <c r="O93" s="69">
        <f>IF('1S'!M130&lt;&gt;"",'1S'!M$10,0)</f>
        <v>0</v>
      </c>
      <c r="P93" s="69">
        <f>IF('1S'!N130&lt;&gt;"",'1S'!N$10,0)</f>
        <v>0</v>
      </c>
      <c r="Q93" s="68">
        <f t="shared" si="26"/>
        <v>0</v>
      </c>
    </row>
    <row r="94" spans="1:17" ht="18.75" x14ac:dyDescent="0.25">
      <c r="A94" s="6" t="str">
        <f>IF('1S'!O98&gt;0,'1S'!O98,"")</f>
        <v/>
      </c>
      <c r="B94" s="6" t="str">
        <f>IF('1S'!P98="","",'1S'!P98)</f>
        <v/>
      </c>
      <c r="C94" s="78" t="str">
        <f t="shared" si="25"/>
        <v/>
      </c>
      <c r="G94" s="69">
        <f>IF('1S'!E131&lt;&gt;"",'1S'!E$10,0)</f>
        <v>0</v>
      </c>
      <c r="H94" s="69">
        <f>IF('1S'!F131&lt;&gt;"",'1S'!F$10,0)</f>
        <v>0</v>
      </c>
      <c r="I94" s="69">
        <f>IF('1S'!G131&lt;&gt;"",'1S'!G$10,0)</f>
        <v>0</v>
      </c>
      <c r="J94" s="69">
        <f>IF('1S'!H131&lt;&gt;"",'1S'!H$10,0)</f>
        <v>0</v>
      </c>
      <c r="K94" s="69">
        <f>IF('1S'!I131&lt;&gt;"",'1S'!I$10,0)</f>
        <v>0</v>
      </c>
      <c r="L94" s="69">
        <f>IF('1S'!J131&lt;&gt;"",'1S'!J$10,0)</f>
        <v>0</v>
      </c>
      <c r="M94" s="69">
        <f>IF('1S'!K131&lt;&gt;"",'1S'!K$10,0)</f>
        <v>0</v>
      </c>
      <c r="N94" s="69">
        <f>IF('1S'!L131&lt;&gt;"",'1S'!L$10,0)</f>
        <v>0</v>
      </c>
      <c r="O94" s="69">
        <f>IF('1S'!M131&lt;&gt;"",'1S'!M$10,0)</f>
        <v>0</v>
      </c>
      <c r="P94" s="69">
        <f>IF('1S'!N131&lt;&gt;"",'1S'!N$10,0)</f>
        <v>0</v>
      </c>
      <c r="Q94" s="68">
        <f t="shared" si="26"/>
        <v>0</v>
      </c>
    </row>
    <row r="95" spans="1:17" ht="18.75" x14ac:dyDescent="0.25">
      <c r="A95" s="6" t="str">
        <f>IF('1S'!O99&gt;0,'1S'!O99,"")</f>
        <v/>
      </c>
      <c r="B95" s="6" t="str">
        <f>IF('1S'!P99="","",'1S'!P99)</f>
        <v/>
      </c>
      <c r="C95" s="78" t="str">
        <f t="shared" si="25"/>
        <v/>
      </c>
      <c r="G95" s="69">
        <f>IF('1S'!E132&lt;&gt;"",'1S'!E$10,0)</f>
        <v>0</v>
      </c>
      <c r="H95" s="69">
        <f>IF('1S'!F132&lt;&gt;"",'1S'!F$10,0)</f>
        <v>0</v>
      </c>
      <c r="I95" s="69">
        <f>IF('1S'!G132&lt;&gt;"",'1S'!G$10,0)</f>
        <v>0</v>
      </c>
      <c r="J95" s="69">
        <f>IF('1S'!H132&lt;&gt;"",'1S'!H$10,0)</f>
        <v>0</v>
      </c>
      <c r="K95" s="69">
        <f>IF('1S'!I132&lt;&gt;"",'1S'!I$10,0)</f>
        <v>0</v>
      </c>
      <c r="L95" s="69">
        <f>IF('1S'!J132&lt;&gt;"",'1S'!J$10,0)</f>
        <v>0</v>
      </c>
      <c r="M95" s="69">
        <f>IF('1S'!K132&lt;&gt;"",'1S'!K$10,0)</f>
        <v>0</v>
      </c>
      <c r="N95" s="69">
        <f>IF('1S'!L132&lt;&gt;"",'1S'!L$10,0)</f>
        <v>0</v>
      </c>
      <c r="O95" s="69">
        <f>IF('1S'!M132&lt;&gt;"",'1S'!M$10,0)</f>
        <v>0</v>
      </c>
      <c r="P95" s="69">
        <f>IF('1S'!N132&lt;&gt;"",'1S'!N$10,0)</f>
        <v>0</v>
      </c>
      <c r="Q95" s="68">
        <f t="shared" si="26"/>
        <v>0</v>
      </c>
    </row>
    <row r="96" spans="1:17" ht="18.75" x14ac:dyDescent="0.25">
      <c r="A96" s="6" t="str">
        <f>IF('1S'!O100&gt;0,'1S'!O100,"")</f>
        <v/>
      </c>
      <c r="B96" s="6" t="str">
        <f>IF('1S'!P100="","",'1S'!P100)</f>
        <v/>
      </c>
      <c r="C96" s="78" t="str">
        <f t="shared" si="25"/>
        <v/>
      </c>
      <c r="G96" s="69">
        <f>IF('1S'!E133&lt;&gt;"",'1S'!E$10,0)</f>
        <v>0</v>
      </c>
      <c r="H96" s="69">
        <f>IF('1S'!F133&lt;&gt;"",'1S'!F$10,0)</f>
        <v>0</v>
      </c>
      <c r="I96" s="69">
        <f>IF('1S'!G133&lt;&gt;"",'1S'!G$10,0)</f>
        <v>0</v>
      </c>
      <c r="J96" s="69">
        <f>IF('1S'!H133&lt;&gt;"",'1S'!H$10,0)</f>
        <v>0</v>
      </c>
      <c r="K96" s="69">
        <f>IF('1S'!I133&lt;&gt;"",'1S'!I$10,0)</f>
        <v>0</v>
      </c>
      <c r="L96" s="69">
        <f>IF('1S'!J133&lt;&gt;"",'1S'!J$10,0)</f>
        <v>0</v>
      </c>
      <c r="M96" s="69">
        <f>IF('1S'!K133&lt;&gt;"",'1S'!K$10,0)</f>
        <v>0</v>
      </c>
      <c r="N96" s="69">
        <f>IF('1S'!L133&lt;&gt;"",'1S'!L$10,0)</f>
        <v>0</v>
      </c>
      <c r="O96" s="69">
        <f>IF('1S'!M133&lt;&gt;"",'1S'!M$10,0)</f>
        <v>0</v>
      </c>
      <c r="P96" s="69">
        <f>IF('1S'!N133&lt;&gt;"",'1S'!N$10,0)</f>
        <v>0</v>
      </c>
      <c r="Q96" s="68">
        <f t="shared" si="26"/>
        <v>0</v>
      </c>
    </row>
    <row r="97" spans="1:17" ht="18.75" x14ac:dyDescent="0.25">
      <c r="A97" s="6" t="str">
        <f>IF('1S'!O101&gt;0,'1S'!O101,"")</f>
        <v/>
      </c>
      <c r="B97" s="6" t="str">
        <f>IF('1S'!P101="","",'1S'!P101)</f>
        <v/>
      </c>
      <c r="C97" s="78" t="str">
        <f t="shared" si="25"/>
        <v/>
      </c>
      <c r="G97" s="69">
        <f>IF('1S'!E134&lt;&gt;"",'1S'!E$10,0)</f>
        <v>0</v>
      </c>
      <c r="H97" s="69">
        <f>IF('1S'!F134&lt;&gt;"",'1S'!F$10,0)</f>
        <v>0</v>
      </c>
      <c r="I97" s="69">
        <f>IF('1S'!G134&lt;&gt;"",'1S'!G$10,0)</f>
        <v>0</v>
      </c>
      <c r="J97" s="69">
        <f>IF('1S'!H134&lt;&gt;"",'1S'!H$10,0)</f>
        <v>0</v>
      </c>
      <c r="K97" s="69">
        <f>IF('1S'!I134&lt;&gt;"",'1S'!I$10,0)</f>
        <v>0</v>
      </c>
      <c r="L97" s="69">
        <f>IF('1S'!J134&lt;&gt;"",'1S'!J$10,0)</f>
        <v>0</v>
      </c>
      <c r="M97" s="69">
        <f>IF('1S'!K134&lt;&gt;"",'1S'!K$10,0)</f>
        <v>0</v>
      </c>
      <c r="N97" s="69">
        <f>IF('1S'!L134&lt;&gt;"",'1S'!L$10,0)</f>
        <v>0</v>
      </c>
      <c r="O97" s="69">
        <f>IF('1S'!M134&lt;&gt;"",'1S'!M$10,0)</f>
        <v>0</v>
      </c>
      <c r="P97" s="69">
        <f>IF('1S'!N134&lt;&gt;"",'1S'!N$10,0)</f>
        <v>0</v>
      </c>
      <c r="Q97" s="68">
        <f t="shared" si="26"/>
        <v>0</v>
      </c>
    </row>
    <row r="98" spans="1:17" ht="18.75" x14ac:dyDescent="0.25">
      <c r="A98" s="6" t="str">
        <f>IF('1S'!O102&gt;0,'1S'!O102,"")</f>
        <v/>
      </c>
      <c r="B98" s="6" t="str">
        <f>IF('1S'!P102="","",'1S'!P102)</f>
        <v/>
      </c>
      <c r="C98" s="78" t="str">
        <f t="shared" si="25"/>
        <v/>
      </c>
      <c r="G98" s="69">
        <f>IF('1S'!E135&lt;&gt;"",'1S'!E$10,0)</f>
        <v>0</v>
      </c>
      <c r="H98" s="69">
        <f>IF('1S'!F135&lt;&gt;"",'1S'!F$10,0)</f>
        <v>0</v>
      </c>
      <c r="I98" s="69">
        <f>IF('1S'!G135&lt;&gt;"",'1S'!G$10,0)</f>
        <v>0</v>
      </c>
      <c r="J98" s="69">
        <f>IF('1S'!H135&lt;&gt;"",'1S'!H$10,0)</f>
        <v>0</v>
      </c>
      <c r="K98" s="69">
        <f>IF('1S'!I135&lt;&gt;"",'1S'!I$10,0)</f>
        <v>0</v>
      </c>
      <c r="L98" s="69">
        <f>IF('1S'!J135&lt;&gt;"",'1S'!J$10,0)</f>
        <v>0</v>
      </c>
      <c r="M98" s="69">
        <f>IF('1S'!K135&lt;&gt;"",'1S'!K$10,0)</f>
        <v>0</v>
      </c>
      <c r="N98" s="69">
        <f>IF('1S'!L135&lt;&gt;"",'1S'!L$10,0)</f>
        <v>0</v>
      </c>
      <c r="O98" s="69">
        <f>IF('1S'!M135&lt;&gt;"",'1S'!M$10,0)</f>
        <v>0</v>
      </c>
      <c r="P98" s="69">
        <f>IF('1S'!N135&lt;&gt;"",'1S'!N$10,0)</f>
        <v>0</v>
      </c>
      <c r="Q98" s="68">
        <f t="shared" si="26"/>
        <v>0</v>
      </c>
    </row>
    <row r="99" spans="1:17" ht="18.75" x14ac:dyDescent="0.25">
      <c r="A99" s="6" t="str">
        <f>IF('1S'!O103&gt;0,'1S'!O103,"")</f>
        <v/>
      </c>
      <c r="B99" s="6" t="str">
        <f>IF('1S'!P103="","",'1S'!P103)</f>
        <v/>
      </c>
      <c r="C99" s="78" t="str">
        <f t="shared" si="25"/>
        <v/>
      </c>
      <c r="G99" s="69">
        <f>IF('1S'!E136&lt;&gt;"",'1S'!E$10,0)</f>
        <v>0</v>
      </c>
      <c r="H99" s="69">
        <f>IF('1S'!F136&lt;&gt;"",'1S'!F$10,0)</f>
        <v>0</v>
      </c>
      <c r="I99" s="69">
        <f>IF('1S'!G136&lt;&gt;"",'1S'!G$10,0)</f>
        <v>0</v>
      </c>
      <c r="J99" s="69">
        <f>IF('1S'!H136&lt;&gt;"",'1S'!H$10,0)</f>
        <v>0</v>
      </c>
      <c r="K99" s="69">
        <f>IF('1S'!I136&lt;&gt;"",'1S'!I$10,0)</f>
        <v>0</v>
      </c>
      <c r="L99" s="69">
        <f>IF('1S'!J136&lt;&gt;"",'1S'!J$10,0)</f>
        <v>0</v>
      </c>
      <c r="M99" s="69">
        <f>IF('1S'!K136&lt;&gt;"",'1S'!K$10,0)</f>
        <v>0</v>
      </c>
      <c r="N99" s="69">
        <f>IF('1S'!L136&lt;&gt;"",'1S'!L$10,0)</f>
        <v>0</v>
      </c>
      <c r="O99" s="69">
        <f>IF('1S'!M136&lt;&gt;"",'1S'!M$10,0)</f>
        <v>0</v>
      </c>
      <c r="P99" s="69">
        <f>IF('1S'!N136&lt;&gt;"",'1S'!N$10,0)</f>
        <v>0</v>
      </c>
      <c r="Q99" s="68">
        <f t="shared" si="26"/>
        <v>0</v>
      </c>
    </row>
    <row r="100" spans="1:17" ht="18.75" x14ac:dyDescent="0.25">
      <c r="A100" s="6" t="str">
        <f>IF('1S'!O104&gt;0,'1S'!O104,"")</f>
        <v/>
      </c>
      <c r="B100" s="6" t="str">
        <f>IF('1S'!P104="","",'1S'!P104)</f>
        <v/>
      </c>
      <c r="C100" s="78" t="str">
        <f t="shared" si="25"/>
        <v/>
      </c>
      <c r="G100" s="69">
        <f>IF('1S'!E137&lt;&gt;"",'1S'!E$10,0)</f>
        <v>0</v>
      </c>
      <c r="H100" s="69">
        <f>IF('1S'!F137&lt;&gt;"",'1S'!F$10,0)</f>
        <v>0</v>
      </c>
      <c r="I100" s="69">
        <f>IF('1S'!G137&lt;&gt;"",'1S'!G$10,0)</f>
        <v>0</v>
      </c>
      <c r="J100" s="69">
        <f>IF('1S'!H137&lt;&gt;"",'1S'!H$10,0)</f>
        <v>0</v>
      </c>
      <c r="K100" s="69">
        <f>IF('1S'!I137&lt;&gt;"",'1S'!I$10,0)</f>
        <v>0</v>
      </c>
      <c r="L100" s="69">
        <f>IF('1S'!J137&lt;&gt;"",'1S'!J$10,0)</f>
        <v>0</v>
      </c>
      <c r="M100" s="69">
        <f>IF('1S'!K137&lt;&gt;"",'1S'!K$10,0)</f>
        <v>0</v>
      </c>
      <c r="N100" s="69">
        <f>IF('1S'!L137&lt;&gt;"",'1S'!L$10,0)</f>
        <v>0</v>
      </c>
      <c r="O100" s="69">
        <f>IF('1S'!M137&lt;&gt;"",'1S'!M$10,0)</f>
        <v>0</v>
      </c>
      <c r="P100" s="69">
        <f>IF('1S'!N137&lt;&gt;"",'1S'!N$10,0)</f>
        <v>0</v>
      </c>
      <c r="Q100" s="68">
        <f t="shared" si="26"/>
        <v>0</v>
      </c>
    </row>
    <row r="101" spans="1:17" ht="18.75" x14ac:dyDescent="0.25">
      <c r="A101" s="6" t="str">
        <f>IF('1S'!O105&gt;0,'1S'!O105,"")</f>
        <v/>
      </c>
      <c r="B101" s="6" t="str">
        <f>IF('1S'!P105="","",'1S'!P105)</f>
        <v/>
      </c>
      <c r="C101" s="78" t="str">
        <f t="shared" si="25"/>
        <v/>
      </c>
      <c r="G101" s="69">
        <f>IF('1S'!E138&lt;&gt;"",'1S'!E$10,0)</f>
        <v>0</v>
      </c>
      <c r="H101" s="69">
        <f>IF('1S'!F138&lt;&gt;"",'1S'!F$10,0)</f>
        <v>0</v>
      </c>
      <c r="I101" s="69">
        <f>IF('1S'!G138&lt;&gt;"",'1S'!G$10,0)</f>
        <v>0</v>
      </c>
      <c r="J101" s="69">
        <f>IF('1S'!H138&lt;&gt;"",'1S'!H$10,0)</f>
        <v>0</v>
      </c>
      <c r="K101" s="69">
        <f>IF('1S'!I138&lt;&gt;"",'1S'!I$10,0)</f>
        <v>0</v>
      </c>
      <c r="L101" s="69">
        <f>IF('1S'!J138&lt;&gt;"",'1S'!J$10,0)</f>
        <v>0</v>
      </c>
      <c r="M101" s="69">
        <f>IF('1S'!K138&lt;&gt;"",'1S'!K$10,0)</f>
        <v>0</v>
      </c>
      <c r="N101" s="69">
        <f>IF('1S'!L138&lt;&gt;"",'1S'!L$10,0)</f>
        <v>0</v>
      </c>
      <c r="O101" s="69">
        <f>IF('1S'!M138&lt;&gt;"",'1S'!M$10,0)</f>
        <v>0</v>
      </c>
      <c r="P101" s="69">
        <f>IF('1S'!N138&lt;&gt;"",'1S'!N$10,0)</f>
        <v>0</v>
      </c>
      <c r="Q101" s="68">
        <f t="shared" si="26"/>
        <v>0</v>
      </c>
    </row>
    <row r="102" spans="1:17" ht="18.75" x14ac:dyDescent="0.25">
      <c r="A102" s="6" t="str">
        <f>IF('1S'!O106&gt;0,'1S'!O106,"")</f>
        <v/>
      </c>
      <c r="B102" s="6" t="str">
        <f>IF('1S'!P106="","",'1S'!P106)</f>
        <v/>
      </c>
      <c r="C102" s="78" t="str">
        <f t="shared" si="25"/>
        <v/>
      </c>
      <c r="G102" s="69">
        <f>IF('1S'!E139&lt;&gt;"",'1S'!E$10,0)</f>
        <v>0</v>
      </c>
      <c r="H102" s="69">
        <f>IF('1S'!F139&lt;&gt;"",'1S'!F$10,0)</f>
        <v>0</v>
      </c>
      <c r="I102" s="69">
        <f>IF('1S'!G139&lt;&gt;"",'1S'!G$10,0)</f>
        <v>0</v>
      </c>
      <c r="J102" s="69">
        <f>IF('1S'!H139&lt;&gt;"",'1S'!H$10,0)</f>
        <v>0</v>
      </c>
      <c r="K102" s="69">
        <f>IF('1S'!I139&lt;&gt;"",'1S'!I$10,0)</f>
        <v>0</v>
      </c>
      <c r="L102" s="69">
        <f>IF('1S'!J139&lt;&gt;"",'1S'!J$10,0)</f>
        <v>0</v>
      </c>
      <c r="M102" s="69">
        <f>IF('1S'!K139&lt;&gt;"",'1S'!K$10,0)</f>
        <v>0</v>
      </c>
      <c r="N102" s="69">
        <f>IF('1S'!L139&lt;&gt;"",'1S'!L$10,0)</f>
        <v>0</v>
      </c>
      <c r="O102" s="69">
        <f>IF('1S'!M139&lt;&gt;"",'1S'!M$10,0)</f>
        <v>0</v>
      </c>
      <c r="P102" s="69">
        <f>IF('1S'!N139&lt;&gt;"",'1S'!N$10,0)</f>
        <v>0</v>
      </c>
      <c r="Q102" s="68">
        <f t="shared" si="26"/>
        <v>0</v>
      </c>
    </row>
    <row r="103" spans="1:17" ht="18.75" x14ac:dyDescent="0.25">
      <c r="A103" s="6" t="str">
        <f>IF('1S'!O107&gt;0,'1S'!O107,"")</f>
        <v/>
      </c>
      <c r="B103" s="6" t="str">
        <f>IF('1S'!P107="","",'1S'!P107)</f>
        <v/>
      </c>
      <c r="C103" s="78" t="str">
        <f t="shared" si="25"/>
        <v/>
      </c>
      <c r="G103" s="69">
        <f>IF('1S'!E140&lt;&gt;"",'1S'!E$10,0)</f>
        <v>0</v>
      </c>
      <c r="H103" s="69">
        <f>IF('1S'!F140&lt;&gt;"",'1S'!F$10,0)</f>
        <v>0</v>
      </c>
      <c r="I103" s="69">
        <f>IF('1S'!G140&lt;&gt;"",'1S'!G$10,0)</f>
        <v>0</v>
      </c>
      <c r="J103" s="69">
        <f>IF('1S'!H140&lt;&gt;"",'1S'!H$10,0)</f>
        <v>0</v>
      </c>
      <c r="K103" s="69">
        <f>IF('1S'!I140&lt;&gt;"",'1S'!I$10,0)</f>
        <v>0</v>
      </c>
      <c r="L103" s="69">
        <f>IF('1S'!J140&lt;&gt;"",'1S'!J$10,0)</f>
        <v>0</v>
      </c>
      <c r="M103" s="69">
        <f>IF('1S'!K140&lt;&gt;"",'1S'!K$10,0)</f>
        <v>0</v>
      </c>
      <c r="N103" s="69">
        <f>IF('1S'!L140&lt;&gt;"",'1S'!L$10,0)</f>
        <v>0</v>
      </c>
      <c r="O103" s="69">
        <f>IF('1S'!M140&lt;&gt;"",'1S'!M$10,0)</f>
        <v>0</v>
      </c>
      <c r="P103" s="69">
        <f>IF('1S'!N140&lt;&gt;"",'1S'!N$10,0)</f>
        <v>0</v>
      </c>
      <c r="Q103" s="68">
        <f t="shared" si="26"/>
        <v>0</v>
      </c>
    </row>
    <row r="104" spans="1:17" ht="18.75" x14ac:dyDescent="0.25">
      <c r="A104" s="6" t="str">
        <f>IF('1S'!O108&gt;0,'1S'!O108,"")</f>
        <v/>
      </c>
      <c r="B104" s="6" t="str">
        <f>IF('1S'!P108="","",'1S'!P108)</f>
        <v/>
      </c>
      <c r="C104" s="78" t="str">
        <f t="shared" si="25"/>
        <v/>
      </c>
      <c r="G104" s="69">
        <f>IF('1S'!E141&lt;&gt;"",'1S'!E$10,0)</f>
        <v>0</v>
      </c>
      <c r="H104" s="69">
        <f>IF('1S'!F141&lt;&gt;"",'1S'!F$10,0)</f>
        <v>0</v>
      </c>
      <c r="I104" s="69">
        <f>IF('1S'!G141&lt;&gt;"",'1S'!G$10,0)</f>
        <v>0</v>
      </c>
      <c r="J104" s="69">
        <f>IF('1S'!H141&lt;&gt;"",'1S'!H$10,0)</f>
        <v>0</v>
      </c>
      <c r="K104" s="69">
        <f>IF('1S'!I141&lt;&gt;"",'1S'!I$10,0)</f>
        <v>0</v>
      </c>
      <c r="L104" s="69">
        <f>IF('1S'!J141&lt;&gt;"",'1S'!J$10,0)</f>
        <v>0</v>
      </c>
      <c r="M104" s="69">
        <f>IF('1S'!K141&lt;&gt;"",'1S'!K$10,0)</f>
        <v>0</v>
      </c>
      <c r="N104" s="69">
        <f>IF('1S'!L141&lt;&gt;"",'1S'!L$10,0)</f>
        <v>0</v>
      </c>
      <c r="O104" s="69">
        <f>IF('1S'!M141&lt;&gt;"",'1S'!M$10,0)</f>
        <v>0</v>
      </c>
      <c r="P104" s="69">
        <f>IF('1S'!N141&lt;&gt;"",'1S'!N$10,0)</f>
        <v>0</v>
      </c>
      <c r="Q104" s="68">
        <f t="shared" si="26"/>
        <v>0</v>
      </c>
    </row>
    <row r="105" spans="1:17" ht="18.75" x14ac:dyDescent="0.25">
      <c r="A105" s="6" t="str">
        <f>IF('1S'!O109&gt;0,'1S'!O109,"")</f>
        <v/>
      </c>
      <c r="B105" s="6" t="str">
        <f>IF('1S'!P109="","",'1S'!P109)</f>
        <v/>
      </c>
      <c r="C105" s="78" t="str">
        <f t="shared" si="25"/>
        <v/>
      </c>
      <c r="G105" s="69">
        <f>IF('1S'!E142&lt;&gt;"",'1S'!E$10,0)</f>
        <v>0</v>
      </c>
      <c r="H105" s="69">
        <f>IF('1S'!F142&lt;&gt;"",'1S'!F$10,0)</f>
        <v>0</v>
      </c>
      <c r="I105" s="69">
        <f>IF('1S'!G142&lt;&gt;"",'1S'!G$10,0)</f>
        <v>0</v>
      </c>
      <c r="J105" s="69">
        <f>IF('1S'!H142&lt;&gt;"",'1S'!H$10,0)</f>
        <v>0</v>
      </c>
      <c r="K105" s="69">
        <f>IF('1S'!I142&lt;&gt;"",'1S'!I$10,0)</f>
        <v>0</v>
      </c>
      <c r="L105" s="69">
        <f>IF('1S'!J142&lt;&gt;"",'1S'!J$10,0)</f>
        <v>0</v>
      </c>
      <c r="M105" s="69">
        <f>IF('1S'!K142&lt;&gt;"",'1S'!K$10,0)</f>
        <v>0</v>
      </c>
      <c r="N105" s="69">
        <f>IF('1S'!L142&lt;&gt;"",'1S'!L$10,0)</f>
        <v>0</v>
      </c>
      <c r="O105" s="69">
        <f>IF('1S'!M142&lt;&gt;"",'1S'!M$10,0)</f>
        <v>0</v>
      </c>
      <c r="P105" s="69">
        <f>IF('1S'!N142&lt;&gt;"",'1S'!N$10,0)</f>
        <v>0</v>
      </c>
      <c r="Q105" s="68">
        <f t="shared" si="26"/>
        <v>0</v>
      </c>
    </row>
    <row r="106" spans="1:17" x14ac:dyDescent="0.25">
      <c r="A106" s="6" t="str">
        <f>IF('1S'!O110&gt;0,'1S'!O110,"")</f>
        <v/>
      </c>
      <c r="B106" s="6" t="str">
        <f>IF('1S'!P110="","",'1S'!P110)</f>
        <v/>
      </c>
      <c r="C106" s="78" t="str">
        <f t="shared" si="25"/>
        <v/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x14ac:dyDescent="0.25">
      <c r="A107" s="6" t="str">
        <f>IF('1S'!O111&gt;0,'1S'!O111,"")</f>
        <v/>
      </c>
      <c r="B107" s="6" t="str">
        <f>IF('1S'!P111="","",'1S'!P111)</f>
        <v/>
      </c>
      <c r="C107" s="78" t="str">
        <f t="shared" si="25"/>
        <v/>
      </c>
    </row>
  </sheetData>
  <sheetProtection sheet="1" objects="1" scenarios="1"/>
  <mergeCells count="3">
    <mergeCell ref="D1:F1"/>
    <mergeCell ref="D2:F2"/>
    <mergeCell ref="D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1S</vt:lpstr>
      <vt:lpstr>Hesaplama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H. ALTAS</dc:creator>
  <cp:lastModifiedBy>Windows Kullanıcısı</cp:lastModifiedBy>
  <cp:lastPrinted>2021-01-12T10:54:48Z</cp:lastPrinted>
  <dcterms:created xsi:type="dcterms:W3CDTF">2013-02-19T06:58:55Z</dcterms:created>
  <dcterms:modified xsi:type="dcterms:W3CDTF">2022-01-25T08:38:30Z</dcterms:modified>
</cp:coreProperties>
</file>